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420" windowWidth="15600" windowHeight="10995"/>
  </bookViews>
  <sheets>
    <sheet name="Process" sheetId="7" r:id="rId1"/>
    <sheet name="Flows" sheetId="8" r:id="rId2"/>
    <sheet name="Original Data" sheetId="9" r:id="rId3"/>
  </sheets>
  <definedNames>
    <definedName name="_xlnm.Print_Area" localSheetId="1">Flows!$A$1:$K$47</definedName>
    <definedName name="_xlnm.Print_Area" localSheetId="2">'Original Data'!$A$1:$J$305</definedName>
    <definedName name="_xlnm.Print_Area" localSheetId="0">Process!$A$1:$B$18</definedName>
    <definedName name="_xlnm.Print_Titles" localSheetId="1">Flows!$2:$2</definedName>
    <definedName name="_xlnm.Print_Titles" localSheetId="0">Process!$A:$A,Process!$2:$2</definedName>
  </definedNames>
  <calcPr calcId="145621"/>
</workbook>
</file>

<file path=xl/calcChain.xml><?xml version="1.0" encoding="utf-8"?>
<calcChain xmlns="http://schemas.openxmlformats.org/spreadsheetml/2006/main">
  <c r="J16" i="9" l="1"/>
  <c r="J129" i="9" l="1"/>
  <c r="F28" i="8" s="1"/>
  <c r="J285" i="9"/>
  <c r="F42" i="8" s="1"/>
  <c r="J288" i="9"/>
  <c r="F43" i="8" s="1"/>
  <c r="J289" i="9"/>
  <c r="F44" i="8" s="1"/>
  <c r="J290" i="9"/>
  <c r="F45" i="8" s="1"/>
  <c r="J291" i="9"/>
  <c r="F46" i="8" s="1"/>
  <c r="J300" i="9"/>
  <c r="J268" i="9"/>
  <c r="J269" i="9"/>
  <c r="J270" i="9"/>
  <c r="J271" i="9"/>
  <c r="F38" i="8" s="1"/>
  <c r="J272" i="9"/>
  <c r="F39" i="8" s="1"/>
  <c r="J275" i="9"/>
  <c r="F40" i="8" s="1"/>
  <c r="J279" i="9"/>
  <c r="F41" i="8" s="1"/>
  <c r="J267" i="9"/>
  <c r="F37" i="8" s="1"/>
  <c r="J266" i="9" l="1"/>
  <c r="F36" i="8" s="1"/>
  <c r="J151" i="9"/>
  <c r="J150" i="9"/>
  <c r="J149" i="9"/>
  <c r="J148" i="9"/>
  <c r="J147" i="9"/>
  <c r="J146" i="9"/>
  <c r="J145" i="9"/>
  <c r="J144" i="9"/>
  <c r="F35" i="8" s="1"/>
  <c r="J143" i="9"/>
  <c r="F34" i="8" s="1"/>
  <c r="J142" i="9"/>
  <c r="F33" i="8" s="1"/>
  <c r="J141" i="9"/>
  <c r="F32" i="8" s="1"/>
  <c r="J140" i="9"/>
  <c r="J139" i="9"/>
  <c r="J138" i="9"/>
  <c r="F31" i="8" s="1"/>
  <c r="J137" i="9"/>
  <c r="J136" i="9"/>
  <c r="J134" i="9"/>
  <c r="F30" i="8" s="1"/>
  <c r="J133" i="9"/>
  <c r="F29" i="8" s="1"/>
  <c r="J131" i="9"/>
  <c r="J130" i="9"/>
  <c r="J116" i="9"/>
  <c r="F15" i="8" s="1"/>
  <c r="J117" i="9"/>
  <c r="F16" i="8" s="1"/>
  <c r="J118" i="9"/>
  <c r="F17" i="8" s="1"/>
  <c r="J119" i="9"/>
  <c r="F18" i="8" s="1"/>
  <c r="J120" i="9"/>
  <c r="F19" i="8" s="1"/>
  <c r="J121" i="9"/>
  <c r="F20" i="8" s="1"/>
  <c r="J122" i="9"/>
  <c r="F21" i="8" s="1"/>
  <c r="J123" i="9"/>
  <c r="F22" i="8" s="1"/>
  <c r="J124" i="9"/>
  <c r="F23" i="8" s="1"/>
  <c r="J125" i="9"/>
  <c r="F24" i="8" s="1"/>
  <c r="J126" i="9"/>
  <c r="F25" i="8" s="1"/>
  <c r="J127" i="9"/>
  <c r="F26" i="8" s="1"/>
  <c r="J128" i="9"/>
  <c r="F27" i="8" s="1"/>
  <c r="J115" i="9"/>
  <c r="F14" i="8" s="1"/>
  <c r="J98" i="9"/>
  <c r="F10" i="8" s="1"/>
  <c r="J99" i="9"/>
  <c r="F11" i="8" s="1"/>
  <c r="J100" i="9"/>
  <c r="F12" i="8" s="1"/>
  <c r="J101" i="9"/>
  <c r="F13" i="8" s="1"/>
  <c r="J97" i="9"/>
  <c r="F9" i="8" s="1"/>
  <c r="E4" i="8" l="1"/>
  <c r="E5" i="8"/>
  <c r="E6" i="8"/>
  <c r="E7" i="8"/>
  <c r="E3" i="8"/>
  <c r="J21" i="9"/>
  <c r="F4" i="8" s="1"/>
  <c r="J22" i="9"/>
  <c r="F5" i="8" s="1"/>
  <c r="J23" i="9"/>
  <c r="F6" i="8" s="1"/>
  <c r="J24" i="9"/>
  <c r="F7" i="8" s="1"/>
  <c r="J25" i="9"/>
  <c r="F8" i="8" s="1"/>
  <c r="J26" i="9"/>
  <c r="J27" i="9"/>
  <c r="J28" i="9"/>
  <c r="J29" i="9"/>
  <c r="J30" i="9"/>
  <c r="J31" i="9"/>
  <c r="J32" i="9"/>
  <c r="J33" i="9"/>
  <c r="J34" i="9"/>
  <c r="J35" i="9"/>
  <c r="J36" i="9"/>
  <c r="J37" i="9"/>
  <c r="J38" i="9"/>
  <c r="J39" i="9"/>
  <c r="J20" i="9"/>
  <c r="F3" i="8" s="1"/>
  <c r="I25" i="9"/>
  <c r="E8" i="8" s="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sharedStrings.xml><?xml version="1.0" encoding="utf-8"?>
<sst xmlns="http://schemas.openxmlformats.org/spreadsheetml/2006/main" count="792" uniqueCount="416">
  <si>
    <t>Process name</t>
  </si>
  <si>
    <t>Technical system description</t>
  </si>
  <si>
    <t>Valid time</t>
  </si>
  <si>
    <t>Valid geography</t>
  </si>
  <si>
    <t>Quantitiative reference</t>
  </si>
  <si>
    <t>Practitioner</t>
  </si>
  <si>
    <t>Data acquisition method and modelling</t>
  </si>
  <si>
    <t>References</t>
  </si>
  <si>
    <t>Allocations</t>
  </si>
  <si>
    <t>System expansions</t>
  </si>
  <si>
    <t>Commissioner</t>
  </si>
  <si>
    <t>Reviewer</t>
  </si>
  <si>
    <t>Purpose of study</t>
  </si>
  <si>
    <t>Notes</t>
  </si>
  <si>
    <t>Substance</t>
  </si>
  <si>
    <t>Direction</t>
  </si>
  <si>
    <t>Flow type</t>
  </si>
  <si>
    <t>Quantity</t>
  </si>
  <si>
    <t>Unit</t>
  </si>
  <si>
    <t>Reference</t>
  </si>
  <si>
    <t>MJ</t>
  </si>
  <si>
    <t>2010-2013</t>
  </si>
  <si>
    <t>N/A</t>
  </si>
  <si>
    <t>kg</t>
  </si>
  <si>
    <t>Quantitiative reference explanation</t>
  </si>
  <si>
    <t>1 MJ</t>
  </si>
  <si>
    <t>Environment</t>
  </si>
  <si>
    <t>Data compilation method for a specific flow</t>
  </si>
  <si>
    <t>Additional information</t>
  </si>
  <si>
    <t>Process documentation</t>
  </si>
  <si>
    <t>Documentaion fields</t>
  </si>
  <si>
    <t>acid (as H+)</t>
  </si>
  <si>
    <t>ammonia</t>
  </si>
  <si>
    <t>ammonium</t>
  </si>
  <si>
    <t>Bentonite</t>
  </si>
  <si>
    <t>biological oxygen demand</t>
  </si>
  <si>
    <t>cadmium</t>
  </si>
  <si>
    <t>carbon dioxide</t>
  </si>
  <si>
    <t>carbon disulfide</t>
  </si>
  <si>
    <t>carbon monoxide</t>
  </si>
  <si>
    <t>chemical oxygen demand</t>
  </si>
  <si>
    <t>chlorine</t>
  </si>
  <si>
    <t>copper</t>
  </si>
  <si>
    <t>dichloroethane</t>
  </si>
  <si>
    <t>dichloromethane</t>
  </si>
  <si>
    <t>fluorine</t>
  </si>
  <si>
    <t>ground water</t>
  </si>
  <si>
    <t>hydrocarbons (unspecified)</t>
  </si>
  <si>
    <t>hydrogen chloride</t>
  </si>
  <si>
    <t>hydrogen fluoride</t>
  </si>
  <si>
    <t>hydrogen sulfide</t>
  </si>
  <si>
    <t>lead</t>
  </si>
  <si>
    <t>mercaptan</t>
  </si>
  <si>
    <t>mercury</t>
  </si>
  <si>
    <t>methane</t>
  </si>
  <si>
    <t>nickel</t>
  </si>
  <si>
    <t>nitrate</t>
  </si>
  <si>
    <t>nitrogen dioxide</t>
  </si>
  <si>
    <t>nitrous oxide</t>
  </si>
  <si>
    <t>non-methane volatile organic compounds</t>
  </si>
  <si>
    <t>particles (PM10)</t>
  </si>
  <si>
    <t>phosphorus</t>
  </si>
  <si>
    <t>polycyclic aromatic hydrocarbons</t>
  </si>
  <si>
    <t>river water</t>
  </si>
  <si>
    <t>sea water</t>
  </si>
  <si>
    <t>sulfate</t>
  </si>
  <si>
    <t>sulfur</t>
  </si>
  <si>
    <t>sulfur dioxide</t>
  </si>
  <si>
    <t>total organic carbon</t>
  </si>
  <si>
    <t>zinc</t>
  </si>
  <si>
    <t>energy</t>
  </si>
  <si>
    <t>Geography</t>
  </si>
  <si>
    <t xml:space="preserve">Documentation text </t>
  </si>
  <si>
    <t>Emission</t>
  </si>
  <si>
    <t>Resource</t>
  </si>
  <si>
    <t>Flow table and specific flow documention</t>
  </si>
  <si>
    <t>f3 - The Swedish Knowledge Centre for Renewable
Transportation Fuels</t>
  </si>
  <si>
    <t>To provide and publish best available LCI data on vehicle biofuels and fossil fuels well to tank and tank to wheel relevant for the Swedish market.</t>
  </si>
  <si>
    <t>Natural gas</t>
  </si>
  <si>
    <t>Peat</t>
  </si>
  <si>
    <t>Hard coal</t>
  </si>
  <si>
    <t>Crude oil</t>
  </si>
  <si>
    <t>Carbon dioxide (fossil)</t>
  </si>
  <si>
    <t>Carbon monoxide</t>
  </si>
  <si>
    <t>Nitrogen dioxide</t>
  </si>
  <si>
    <t>Nitrous oxide</t>
  </si>
  <si>
    <t>N2O</t>
  </si>
  <si>
    <t>Particles (PM10)</t>
  </si>
  <si>
    <t>Sulfur dioxide</t>
  </si>
  <si>
    <t>NMVOC</t>
  </si>
  <si>
    <t>Product</t>
  </si>
  <si>
    <t>Air</t>
  </si>
  <si>
    <t>Water</t>
  </si>
  <si>
    <t>Ground</t>
  </si>
  <si>
    <t>Technosphere</t>
  </si>
  <si>
    <t>Input</t>
  </si>
  <si>
    <t>Output</t>
  </si>
  <si>
    <t>Chemical oxygen demand</t>
  </si>
  <si>
    <t>Biological oxygen demand</t>
  </si>
  <si>
    <t>COD</t>
  </si>
  <si>
    <t>BOD</t>
  </si>
  <si>
    <t>Ammonia</t>
  </si>
  <si>
    <t>NH3</t>
  </si>
  <si>
    <t>Nitrate</t>
  </si>
  <si>
    <t>NO3-</t>
  </si>
  <si>
    <t>Environment specification</t>
  </si>
  <si>
    <t>Lisa Bolin, SP
Frida Røyne, SP</t>
  </si>
  <si>
    <t xml:space="preserve">No. </t>
  </si>
  <si>
    <t>Unknown allocation when natural gas and oil are co-produced.</t>
  </si>
  <si>
    <t>Oil</t>
  </si>
  <si>
    <t>Lignite</t>
  </si>
  <si>
    <t>Hydro power</t>
  </si>
  <si>
    <t>Western Europe</t>
  </si>
  <si>
    <t>Data per kg</t>
  </si>
  <si>
    <t>GROSS ENERGY</t>
  </si>
  <si>
    <t>Fuel type</t>
  </si>
  <si>
    <t>Fuel prod'n</t>
  </si>
  <si>
    <t>Energy content</t>
  </si>
  <si>
    <t>Energy use</t>
  </si>
  <si>
    <t>Feedstock</t>
  </si>
  <si>
    <t>Total</t>
  </si>
  <si>
    <t xml:space="preserve"> </t>
  </si>
  <si>
    <t>&amp; delivery</t>
  </si>
  <si>
    <t>of delivered</t>
  </si>
  <si>
    <t>in</t>
  </si>
  <si>
    <t>fuel</t>
  </si>
  <si>
    <t>transport</t>
  </si>
  <si>
    <t>(MJ)</t>
  </si>
  <si>
    <t>Electricity</t>
  </si>
  <si>
    <t>Oil fuels</t>
  </si>
  <si>
    <t>Other fuels</t>
  </si>
  <si>
    <t>Totals</t>
  </si>
  <si>
    <t>PRIMARY FUELS &amp; FEEDSTOCKS</t>
  </si>
  <si>
    <t>Fuel use</t>
  </si>
  <si>
    <t>Coal</t>
  </si>
  <si>
    <t>Gas</t>
  </si>
  <si>
    <t>Hydro</t>
  </si>
  <si>
    <t>Nuclear</t>
  </si>
  <si>
    <t>Wood</t>
  </si>
  <si>
    <t>Sulphur</t>
  </si>
  <si>
    <t>Biomass (solid)</t>
  </si>
  <si>
    <t>Hydrogen</t>
  </si>
  <si>
    <t>Recovered energy</t>
  </si>
  <si>
    <t>Unspecified</t>
  </si>
  <si>
    <t>Geothermal</t>
  </si>
  <si>
    <t>Solar</t>
  </si>
  <si>
    <t>Wave/tidal</t>
  </si>
  <si>
    <t>Biomass (liquid/gas)</t>
  </si>
  <si>
    <t>Industrial waste</t>
  </si>
  <si>
    <t>Municipal Waste</t>
  </si>
  <si>
    <t>Wind</t>
  </si>
  <si>
    <t>FUELS &amp; FEEDSTOCKS</t>
  </si>
  <si>
    <t>Input in mg</t>
  </si>
  <si>
    <t>Gas/condensate</t>
  </si>
  <si>
    <t>Metallurgical coal</t>
  </si>
  <si>
    <t>RAW MATERIALS</t>
  </si>
  <si>
    <t>Raw material</t>
  </si>
  <si>
    <t>Barytes</t>
  </si>
  <si>
    <t>Bauxite</t>
  </si>
  <si>
    <t>Biomass (including water)</t>
  </si>
  <si>
    <t>Calcium sulphate (CaSO4)</t>
  </si>
  <si>
    <t>Chalk (CaCO3)</t>
  </si>
  <si>
    <t>Clay</t>
  </si>
  <si>
    <t>Cr</t>
  </si>
  <si>
    <t>Cu</t>
  </si>
  <si>
    <t>Dolomite</t>
  </si>
  <si>
    <t>Fe</t>
  </si>
  <si>
    <t>Feldspar</t>
  </si>
  <si>
    <t>Ferromanganese</t>
  </si>
  <si>
    <t>Fluorspar</t>
  </si>
  <si>
    <t>Granite</t>
  </si>
  <si>
    <t>Gravel</t>
  </si>
  <si>
    <t>Hg</t>
  </si>
  <si>
    <t>Limestone (CaCO3)</t>
  </si>
  <si>
    <t>N2</t>
  </si>
  <si>
    <t>Ni</t>
  </si>
  <si>
    <t>O2</t>
  </si>
  <si>
    <t>Olivine</t>
  </si>
  <si>
    <t>Pb</t>
  </si>
  <si>
    <t>Phosphate as P2O5</t>
  </si>
  <si>
    <t>Potassium chloride (KCl)</t>
  </si>
  <si>
    <t>Rutile</t>
  </si>
  <si>
    <t>S (bonded)</t>
  </si>
  <si>
    <t>S (elemental)</t>
  </si>
  <si>
    <t>Sand (SiO2)</t>
  </si>
  <si>
    <t>Shale</t>
  </si>
  <si>
    <t>Sodium chloride (NaCl)</t>
  </si>
  <si>
    <t>Talc</t>
  </si>
  <si>
    <t>Zn</t>
  </si>
  <si>
    <t>WATER USE</t>
  </si>
  <si>
    <t>Source</t>
  </si>
  <si>
    <t>Use for</t>
  </si>
  <si>
    <t>processing</t>
  </si>
  <si>
    <t>cooling</t>
  </si>
  <si>
    <t>(mg)</t>
  </si>
  <si>
    <t>Public supply</t>
  </si>
  <si>
    <t>River canal</t>
  </si>
  <si>
    <t>Sea</t>
  </si>
  <si>
    <t>Well</t>
  </si>
  <si>
    <t>AIR EMISSIONS</t>
  </si>
  <si>
    <t>From</t>
  </si>
  <si>
    <t>fuel prod'n</t>
  </si>
  <si>
    <t>fuel use</t>
  </si>
  <si>
    <t>process</t>
  </si>
  <si>
    <t>biomass</t>
  </si>
  <si>
    <t>fugitive</t>
  </si>
  <si>
    <t>dust (PM10)</t>
  </si>
  <si>
    <t>CO</t>
  </si>
  <si>
    <t>CO2</t>
  </si>
  <si>
    <t>SOX as SO2</t>
  </si>
  <si>
    <t>H2S</t>
  </si>
  <si>
    <t>NOX as NO2</t>
  </si>
  <si>
    <t>Cl2</t>
  </si>
  <si>
    <t>HCl</t>
  </si>
  <si>
    <t>F2</t>
  </si>
  <si>
    <t>HF</t>
  </si>
  <si>
    <t>hydrocarbons not specified elsewhere</t>
  </si>
  <si>
    <t>aldehyde (-CHO)</t>
  </si>
  <si>
    <t>organics</t>
  </si>
  <si>
    <t>Pb+compounds as Pb</t>
  </si>
  <si>
    <t>Hg+compounds as Hg</t>
  </si>
  <si>
    <t>metals not specified elsewhere</t>
  </si>
  <si>
    <t>H2SO4</t>
  </si>
  <si>
    <t>H2</t>
  </si>
  <si>
    <t>dichloroethane (DCE) C2H4Cl2</t>
  </si>
  <si>
    <t>vinyl chloride monomer (VCM)</t>
  </si>
  <si>
    <t>CFC/HCFC/HFC not specified elsewhere</t>
  </si>
  <si>
    <t>organo-chlorine not specified elsewhere</t>
  </si>
  <si>
    <t>HCN</t>
  </si>
  <si>
    <t>CH4</t>
  </si>
  <si>
    <t>aromatic HC not specified elsewhere</t>
  </si>
  <si>
    <t>polycyclic hydrocarbons (PAH)</t>
  </si>
  <si>
    <t>CS2</t>
  </si>
  <si>
    <t>methylene chloride CH2Cl2</t>
  </si>
  <si>
    <t>Cu+compounds as Cu</t>
  </si>
  <si>
    <t>Cd+compounds as Cd</t>
  </si>
  <si>
    <t>Zn+compounds as Zn</t>
  </si>
  <si>
    <t>Cr+compounds as Cr</t>
  </si>
  <si>
    <t>Ni+compounds as Ni</t>
  </si>
  <si>
    <t>CO2 EQUIVALENTS</t>
  </si>
  <si>
    <t>Type</t>
  </si>
  <si>
    <t>20 year equiv</t>
  </si>
  <si>
    <t>100 year equiv</t>
  </si>
  <si>
    <t>500 year equiv</t>
  </si>
  <si>
    <t>SOLID WASTES</t>
  </si>
  <si>
    <t>Plastic containers</t>
  </si>
  <si>
    <t>Paper</t>
  </si>
  <si>
    <t>Plastics</t>
  </si>
  <si>
    <t>Metals</t>
  </si>
  <si>
    <t>Putrescibles</t>
  </si>
  <si>
    <t>Unspecified refuse</t>
  </si>
  <si>
    <t>Mineral waste</t>
  </si>
  <si>
    <t>Slags &amp; ash</t>
  </si>
  <si>
    <t>Mixed industrial</t>
  </si>
  <si>
    <t>Regulated chemicals</t>
  </si>
  <si>
    <t>Unregulated chemicals</t>
  </si>
  <si>
    <t>Construction waste</t>
  </si>
  <si>
    <t>Waste to incinerator</t>
  </si>
  <si>
    <t>Inert chemical</t>
  </si>
  <si>
    <t>Wood waste</t>
  </si>
  <si>
    <t>Wooden pallets</t>
  </si>
  <si>
    <t>Waste to recycling</t>
  </si>
  <si>
    <t>Waste returned to mine</t>
  </si>
  <si>
    <t>Tailings</t>
  </si>
  <si>
    <t>Municipal solid waste</t>
  </si>
  <si>
    <t>Note: Negative values correspond to consumption of waste e.g. recycling or use in electricity generation.</t>
  </si>
  <si>
    <t>EU SOLID WASTES</t>
  </si>
  <si>
    <t xml:space="preserve">010101 metallic min'l excav'n waste      </t>
  </si>
  <si>
    <t xml:space="preserve">010102 non-metal min'l excav'n waste     </t>
  </si>
  <si>
    <t xml:space="preserve">010306 non 010304/010305 tailings        </t>
  </si>
  <si>
    <t xml:space="preserve">010308 non-010307 powdery wastes         </t>
  </si>
  <si>
    <t xml:space="preserve">010399 unspecified met. min'l wastes     </t>
  </si>
  <si>
    <t xml:space="preserve">010408 non-010407 gravel/crushed rock    </t>
  </si>
  <si>
    <t xml:space="preserve">010411 non-010407 potash/rock salt       </t>
  </si>
  <si>
    <t xml:space="preserve">010499 unsp'd non-met. waste             </t>
  </si>
  <si>
    <t xml:space="preserve">010505*oil-bearing drilling mud/waste    </t>
  </si>
  <si>
    <t xml:space="preserve">010508 non-010504/010505 chloride mud    </t>
  </si>
  <si>
    <t xml:space="preserve">010599 unspecified drilling mud/waste    </t>
  </si>
  <si>
    <t xml:space="preserve">020107 wastes from forestry              </t>
  </si>
  <si>
    <t xml:space="preserve">050107*oil industry acid tars            </t>
  </si>
  <si>
    <t xml:space="preserve">050199 unspecified oil industry waste    </t>
  </si>
  <si>
    <t xml:space="preserve">050699 coal pyrolysis unsp'd waste       </t>
  </si>
  <si>
    <t xml:space="preserve">060101*H2SO4/H2SO3 MFSU waste            </t>
  </si>
  <si>
    <t xml:space="preserve">060102*HCl MFSU waste                    </t>
  </si>
  <si>
    <t xml:space="preserve">060204*NaOH/KOH MFSU waste               </t>
  </si>
  <si>
    <t xml:space="preserve">060313*h. metal salt/sol'n MFSU waste    </t>
  </si>
  <si>
    <t xml:space="preserve">060314 other salt/sol'n MFSU waste       </t>
  </si>
  <si>
    <t xml:space="preserve">060399 unsp'd salt/sol'n MFSU waste      </t>
  </si>
  <si>
    <t xml:space="preserve">060404*Hg MSFU waste                     </t>
  </si>
  <si>
    <t xml:space="preserve">060405*other h. metal MFSU waste         </t>
  </si>
  <si>
    <t xml:space="preserve">060499 unsp'd metallic MFSU waste        </t>
  </si>
  <si>
    <t xml:space="preserve">060602*dangerous sulphide MFSU waste     </t>
  </si>
  <si>
    <t xml:space="preserve">060603 non-060602 sulphide MFSU waste    </t>
  </si>
  <si>
    <t xml:space="preserve">060701*halogen electrol. asbestos waste  </t>
  </si>
  <si>
    <t xml:space="preserve">060703*BaSO4 sludge with Hg              </t>
  </si>
  <si>
    <t xml:space="preserve">060704*halogen pr. acids and sol'ns      </t>
  </si>
  <si>
    <t xml:space="preserve">060799 unsp'd halogen pr. waste          </t>
  </si>
  <si>
    <t xml:space="preserve">070107*hal'd still bottoms/residues      </t>
  </si>
  <si>
    <t xml:space="preserve">070108*other still bottoms/residues      </t>
  </si>
  <si>
    <t xml:space="preserve">070111*org. chem. dan. eff. sludge       </t>
  </si>
  <si>
    <t xml:space="preserve">070199 unsp'd organic chem. waste        </t>
  </si>
  <si>
    <t xml:space="preserve">070207*polymer ind. hal'd still waste    </t>
  </si>
  <si>
    <t xml:space="preserve">070208*polymer ind. other still waste    </t>
  </si>
  <si>
    <t xml:space="preserve">070213 polymer ind. waste plastic        </t>
  </si>
  <si>
    <t xml:space="preserve">070214*polymer ind. dan. additives       </t>
  </si>
  <si>
    <t xml:space="preserve">070299 unsp'd polymer ind. waste         </t>
  </si>
  <si>
    <t xml:space="preserve">080199 unspecified paint/varnish waste   </t>
  </si>
  <si>
    <t xml:space="preserve">100101 non-100104 ash, slag &amp; dust       </t>
  </si>
  <si>
    <t xml:space="preserve">100102 coal fly ash                      </t>
  </si>
  <si>
    <t xml:space="preserve">100105 FGD Ca-based reac. solid waste    </t>
  </si>
  <si>
    <t xml:space="preserve">100114*dangerous co-incin'n ash/slag     </t>
  </si>
  <si>
    <t xml:space="preserve">100115 non-100115 co-incin'n ash/slag    </t>
  </si>
  <si>
    <t xml:space="preserve">100116*dangerous co-incin'n fly ash      </t>
  </si>
  <si>
    <t xml:space="preserve">100199 unsp'd themal process waste       </t>
  </si>
  <si>
    <t xml:space="preserve">100202 unprocessed iron/steel slag       </t>
  </si>
  <si>
    <t xml:space="preserve">100210 iron/steel mill scales            </t>
  </si>
  <si>
    <t xml:space="preserve">100399 unspecified aluminium waste       </t>
  </si>
  <si>
    <t xml:space="preserve">100501 primary/secondary zinc slags      </t>
  </si>
  <si>
    <t xml:space="preserve">100504 zinc pr. other dust               </t>
  </si>
  <si>
    <t xml:space="preserve">100511 non-100511 Zn pr. skimmings       </t>
  </si>
  <si>
    <t xml:space="preserve">101304 lime calcin'n/hydration waste     </t>
  </si>
  <si>
    <t xml:space="preserve">150103 wooden packaging                  </t>
  </si>
  <si>
    <t xml:space="preserve">170107 non-170106 con'e/brick/tile mix   </t>
  </si>
  <si>
    <t xml:space="preserve">190199 unspecified incin'n/pyro waste    </t>
  </si>
  <si>
    <t xml:space="preserve">190905 sat./spent ion exchange resins    </t>
  </si>
  <si>
    <t xml:space="preserve">200101 paper and cardboard               </t>
  </si>
  <si>
    <t xml:space="preserve">200108 biodeg. kitchen/canteen waste     </t>
  </si>
  <si>
    <t xml:space="preserve">200138 non-200137 wood                   </t>
  </si>
  <si>
    <t xml:space="preserve">200139 plastics                          </t>
  </si>
  <si>
    <t xml:space="preserve">200140 metals                            </t>
  </si>
  <si>
    <t xml:space="preserve">200199 other separately coll. frac'ns    </t>
  </si>
  <si>
    <t xml:space="preserve">200301 mixed municipal waste             </t>
  </si>
  <si>
    <t xml:space="preserve">200399 unspecified municipal wastes      </t>
  </si>
  <si>
    <t>Note: 1. Negative values correspond to consumption of waste e.g. recycling or use in electricity generation.</t>
  </si>
  <si>
    <t>2. Entries with an asterisk (*) refer to hazardous substances as defined by EU Directive 91/689/EEC.</t>
  </si>
  <si>
    <t>WATER EMISSIONS</t>
  </si>
  <si>
    <t>Fe+compounds as Fe</t>
  </si>
  <si>
    <t>Na+compounds as Na</t>
  </si>
  <si>
    <t>acid as H+</t>
  </si>
  <si>
    <t>ammonium compounds as NH4+</t>
  </si>
  <si>
    <t>Cl-</t>
  </si>
  <si>
    <t>CN-</t>
  </si>
  <si>
    <t>F-</t>
  </si>
  <si>
    <t>S+sulphides as S</t>
  </si>
  <si>
    <t>dissolved organics (non-hydrocarbon)</t>
  </si>
  <si>
    <t>suspended solids</t>
  </si>
  <si>
    <t>detergent/oil</t>
  </si>
  <si>
    <t>dissolved chlorine</t>
  </si>
  <si>
    <t>phenols</t>
  </si>
  <si>
    <t>dissolved solids not specified elsewhere</t>
  </si>
  <si>
    <t>P+compounds as P</t>
  </si>
  <si>
    <t>other nitrogen as N</t>
  </si>
  <si>
    <t>other organics not specified elsewhere</t>
  </si>
  <si>
    <t>SO4--</t>
  </si>
  <si>
    <t>dichloroethane (DCE)</t>
  </si>
  <si>
    <t>K+compounds as K</t>
  </si>
  <si>
    <t>Ca+compounds as Ca</t>
  </si>
  <si>
    <t>Mg+compounds as Mg</t>
  </si>
  <si>
    <t>ClO3--</t>
  </si>
  <si>
    <t>BrO3--</t>
  </si>
  <si>
    <t>TOC</t>
  </si>
  <si>
    <t>AOX</t>
  </si>
  <si>
    <t>Al+compounds as Al</t>
  </si>
  <si>
    <t>Data per MJ</t>
  </si>
  <si>
    <t>Name in f3 project</t>
  </si>
  <si>
    <t>Nuclear power</t>
  </si>
  <si>
    <t>Heat value [MJ/kg] used for recalculation to per MJ</t>
  </si>
  <si>
    <t>Energy resources</t>
  </si>
  <si>
    <t>Waster use</t>
  </si>
  <si>
    <t>Air emissions</t>
  </si>
  <si>
    <t>Water emissions</t>
  </si>
  <si>
    <t>Data used in f3 project</t>
  </si>
  <si>
    <t>Aldehyde</t>
  </si>
  <si>
    <t>Vinyl chloride monomer</t>
  </si>
  <si>
    <t>chronium</t>
  </si>
  <si>
    <t>Water (unspecified)</t>
  </si>
  <si>
    <t>Water (public supply)</t>
  </si>
  <si>
    <t>sulfuric acid</t>
  </si>
  <si>
    <t>Hydrofluorcarbons (unspecified)</t>
  </si>
  <si>
    <t>Dissolved chlorine</t>
  </si>
  <si>
    <t>nitrogen</t>
  </si>
  <si>
    <t>Organics</t>
  </si>
  <si>
    <t>Aromatic hydrocarbons (unspecified)</t>
  </si>
  <si>
    <t>Organics (unspecified)</t>
  </si>
  <si>
    <t>Lisa Hallberg (IVL)</t>
  </si>
  <si>
    <t>River water</t>
  </si>
  <si>
    <t>Sea water</t>
  </si>
  <si>
    <t>Ground water</t>
  </si>
  <si>
    <t>Hydrogen sulfide</t>
  </si>
  <si>
    <t>Mercaptan</t>
  </si>
  <si>
    <t>Hydrogen chloride</t>
  </si>
  <si>
    <t>Fluorine</t>
  </si>
  <si>
    <t>Hydrogen fluoride</t>
  </si>
  <si>
    <t>Hydrocarbons (unspecified)</t>
  </si>
  <si>
    <t>Chlorine</t>
  </si>
  <si>
    <t>Sulfuric acid</t>
  </si>
  <si>
    <t>Methane</t>
  </si>
  <si>
    <t>Polycyclic aromatic hydrocarbons</t>
  </si>
  <si>
    <t>Acid (as H+)</t>
  </si>
  <si>
    <t>Ammonium</t>
  </si>
  <si>
    <t>Sulfur</t>
  </si>
  <si>
    <t>Phosphorus</t>
  </si>
  <si>
    <t>Nitrogen</t>
  </si>
  <si>
    <t>Sulfate</t>
  </si>
  <si>
    <t>Original data - Data table</t>
  </si>
  <si>
    <t>Data source/(s):</t>
  </si>
  <si>
    <t>Bousted, Ian (2005). Eco-profiles of the European Plastics Industry – Natural gas, http://lca.plasticseurope.org/ngas3.htm. Production data are from IEA 2001</t>
  </si>
  <si>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</si>
  <si>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r>
      <t xml:space="preserve">For the f3 project the original data have been recalculated from per kg to per MJ natural gas by using a heat value of </t>
    </r>
    <r>
      <rPr>
        <sz val="9"/>
        <color theme="1"/>
        <rFont val="Arial"/>
        <family val="2"/>
      </rPr>
      <t>47.9</t>
    </r>
    <r>
      <rPr>
        <sz val="9"/>
        <rFont val="Arial"/>
        <family val="2"/>
      </rPr>
      <t xml:space="preserve"> MJ/kg. This is based on a heat value of 39.0 MJ/Nm3 and a density of 0.814 kg/Nm3. [Referen</t>
    </r>
    <r>
      <rPr>
        <sz val="9"/>
        <color theme="1"/>
        <rFont val="Arial"/>
        <family val="2"/>
      </rPr>
      <t>ce: Swedegas, http://www.swedegas.se/gasnatet/gaskvalitet/gaskvalitet_i_sverige</t>
    </r>
    <r>
      <rPr>
        <sz val="9"/>
        <rFont val="Arial"/>
        <family val="2"/>
      </rPr>
      <t>].
Since the original data set contains a huge number of flows, only flows considered to be important were included (blue below). Excluded flows are grey.</t>
    </r>
  </si>
  <si>
    <r>
      <rPr>
        <sz val="10"/>
        <rFont val="Calibri"/>
        <family val="2"/>
        <scheme val="minor"/>
      </rPr>
      <t>(1) Bousted, Ian (2005). Eco-profiles of the European Plastics Industry – Natural gas,
http://lca.plasticseurope.org/ngas3.htm. Production data are from IEA 2001
(2) Swedegas, http://www.swedegas.se/gasnatet/gaskvalitet/gaskvalitet_i_sverige. Here an Excel file (containing measured heat values and densitites per each month) can be downloaded.</t>
    </r>
    <r>
      <rPr>
        <i/>
        <sz val="10"/>
        <rFont val="Calibri"/>
        <family val="2"/>
        <scheme val="minor"/>
      </rPr>
      <t xml:space="preserve">
</t>
    </r>
  </si>
  <si>
    <t>For the f3 project the original data have been recalculated from per kg to per MJ natural gas by using a heat value of 47.9 MJ/kg. This is based on a heat value of 39.0 MJ/Nm3 and a density of 0.814 kg/Nm3, average for 2013 for Swedish natural gas (2).
Since the original data set contains a huge number of flows, only flows considered to be important were included.</t>
  </si>
  <si>
    <t>Natural gas, cradle-to-gate, unknown allocation - f3 fuels</t>
  </si>
  <si>
    <t>Non-methane volatile organic compounds</t>
  </si>
  <si>
    <t>Literature studies</t>
  </si>
  <si>
    <t xml:space="preserve">This dataset represents a model of the cradle to gate production of natural gas. The following process are covered:
- Production
- Distribution
The natural gas is assumed to come from 5 different sources. 52 % from Western Europe, 48 % import - mainly from Russia and Algeria. Medium transport length in Western Europe is 400 km. The transport from Russia and Algeria is a medium value of 690 km in tanks and 1000 km in pipeline. Distribution loss is 0,9 %, and about 0,15 % is flared off under production. 10 % of what is flared stays unburned. Total losses of natural gas about 11 g per kg delivered natural gas. According to the method document in the study, the 
averages are based on the weight if natural gas from different countries and sources. The study is conducted according to ISO 14040-44, international standards for life cycle assessment. 
The study agrees well with other studies and databases, but the emissions of nitrous oxide is lower in this study than in others (this does not however affect the results significantly). In general, there is a higher leakage from production and distribution of Russian natural gas, which impacts the total environmental impact if the natural gas mix strongly.
</t>
  </si>
  <si>
    <t>1 MJ output of natural gas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</si>
</sst>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5" x14ac:knownFonts="1">
    <font>
      <sz val="11"/>
      <color theme="1"/>
      <name val="Calibri"/>
      <family val="2"/>
      <scheme val="minor"/>
    </font>
    <font>
      <b/>
      <sz val="10"/>
      <color theme="1"/>
      <name val="Calibri"/>
      <family val="2"/>
      <scheme val="minor"/>
    </font>
    <font>
      <sz val="10"/>
      <color theme="1"/>
      <name val="Calibri"/>
      <family val="2"/>
      <scheme val="minor"/>
    </font>
    <font>
      <sz val="8"/>
      <color indexed="81"/>
      <name val="Tahoma"/>
      <family val="2"/>
    </font>
    <font>
      <b/>
      <sz val="8"/>
      <color indexed="81"/>
      <name val="Tahoma"/>
      <family val="2"/>
    </font>
    <font>
      <i/>
      <sz val="8"/>
      <color indexed="81"/>
      <name val="Tahoma"/>
      <family val="2"/>
    </font>
    <font>
      <sz val="10"/>
      <name val="Times New Roman"/>
      <family val="1"/>
    </font>
    <font>
      <sz val="9"/>
      <color indexed="81"/>
      <name val="Tahoma"/>
      <family val="2"/>
    </font>
    <font>
      <b/>
      <sz val="9"/>
      <color indexed="81"/>
      <name val="Tahoma"/>
      <family val="2"/>
    </font>
    <font>
      <sz val="10"/>
      <name val="Calibri"/>
      <family val="2"/>
      <scheme val="minor"/>
    </font>
    <font>
      <b/>
      <sz val="16"/>
      <color theme="1"/>
      <name val="Calibri"/>
      <family val="2"/>
      <scheme val="minor"/>
    </font>
    <font>
      <b/>
      <sz val="10"/>
      <name val="Calibri"/>
      <family val="2"/>
      <scheme val="minor"/>
    </font>
    <font>
      <sz val="10"/>
      <name val="Arial"/>
      <family val="2"/>
    </font>
    <font>
      <b/>
      <sz val="12"/>
      <name val="Arial"/>
      <family val="2"/>
    </font>
    <font>
      <sz val="8"/>
      <name val="Arial"/>
      <family val="2"/>
    </font>
    <font>
      <b/>
      <sz val="10"/>
      <name val="Arial"/>
      <family val="2"/>
    </font>
    <font>
      <i/>
      <sz val="8"/>
      <color theme="0" tint="-0.499984740745262"/>
      <name val="Arial"/>
      <family val="2"/>
    </font>
    <font>
      <sz val="8"/>
      <color theme="3"/>
      <name val="Arial"/>
      <family val="2"/>
    </font>
    <font>
      <sz val="10"/>
      <color theme="3"/>
      <name val="Arial"/>
      <family val="2"/>
    </font>
    <font>
      <b/>
      <i/>
      <sz val="10"/>
      <color theme="0" tint="-0.499984740745262"/>
      <name val="Arial"/>
      <family val="2"/>
    </font>
    <font>
      <i/>
      <sz val="10"/>
      <color theme="0" tint="-0.499984740745262"/>
      <name val="Arial"/>
      <family val="2"/>
    </font>
    <font>
      <sz val="11"/>
      <name val="Calibri"/>
      <family val="2"/>
      <scheme val="minor"/>
    </font>
    <font>
      <i/>
      <sz val="8"/>
      <color theme="3"/>
      <name val="Arial"/>
      <family val="2"/>
    </font>
    <font>
      <b/>
      <sz val="14"/>
      <name val="Arial"/>
      <family val="2"/>
    </font>
    <font>
      <b/>
      <sz val="8"/>
      <name val="Arial"/>
      <family val="2"/>
    </font>
    <font>
      <sz val="9"/>
      <name val="Arial"/>
      <family val="2"/>
    </font>
    <font>
      <sz val="8"/>
      <color rgb="FF0070C0"/>
      <name val="Arial"/>
      <family val="2"/>
    </font>
    <font>
      <sz val="8"/>
      <color theme="1"/>
      <name val="Arial"/>
      <family val="2"/>
    </font>
    <font>
      <sz val="9"/>
      <color theme="1"/>
      <name val="Arial"/>
      <family val="2"/>
    </font>
    <font>
      <b/>
      <sz val="12"/>
      <color theme="1"/>
      <name val="Calibri"/>
      <family val="2"/>
      <scheme val="minor"/>
    </font>
    <font>
      <sz val="9"/>
      <name val="Calibri"/>
      <family val="2"/>
    </font>
    <font>
      <b/>
      <sz val="16"/>
      <name val="Calibri"/>
      <family val="2"/>
      <scheme val="minor"/>
    </font>
    <font>
      <sz val="12"/>
      <name val="Calibri"/>
      <family val="2"/>
      <scheme val="minor"/>
    </font>
    <font>
      <b/>
      <sz val="11"/>
      <name val="Calibri"/>
      <family val="2"/>
      <scheme val="minor"/>
    </font>
    <font>
      <i/>
      <sz val="10"/>
      <name val="Calibri"/>
      <family val="2"/>
      <scheme val="minor"/>
    </font>
  </fonts>
  <fills count="6">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8" tint="0.79998168889431442"/>
        <bgColor indexed="64"/>
      </patternFill>
    </fill>
  </fills>
  <borders count="26">
    <border>
      <left/>
      <right/>
      <top/>
      <bottom/>
      <diagonal/>
    </border>
    <border>
      <left style="hair">
        <color auto="1"/>
      </left>
      <right style="hair">
        <color auto="1"/>
      </right>
      <top style="hair">
        <color auto="1"/>
      </top>
      <bottom style="hair">
        <color auto="1"/>
      </bottom>
      <diagonal/>
    </border>
    <border>
      <left/>
      <right style="hair">
        <color auto="1"/>
      </right>
      <top style="hair">
        <color auto="1"/>
      </top>
      <bottom style="hair">
        <color auto="1"/>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hair">
        <color auto="1"/>
      </left>
      <right style="hair">
        <color auto="1"/>
      </right>
      <top style="hair">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thin">
        <color auto="1"/>
      </top>
      <bottom style="hair">
        <color auto="1"/>
      </bottom>
      <diagonal/>
    </border>
    <border>
      <left style="hair">
        <color indexed="64"/>
      </left>
      <right/>
      <top/>
      <bottom style="hair">
        <color indexed="64"/>
      </bottom>
      <diagonal/>
    </border>
    <border>
      <left style="hair">
        <color auto="1"/>
      </left>
      <right/>
      <top style="hair">
        <color auto="1"/>
      </top>
      <bottom style="hair">
        <color auto="1"/>
      </bottom>
      <diagonal/>
    </border>
    <border>
      <left/>
      <right style="hair">
        <color indexed="64"/>
      </right>
      <top/>
      <bottom style="hair">
        <color indexed="64"/>
      </bottom>
      <diagonal/>
    </border>
    <border>
      <left style="thin">
        <color indexed="64"/>
      </left>
      <right style="thin">
        <color indexed="64"/>
      </right>
      <top style="hair">
        <color auto="1"/>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hair">
        <color auto="1"/>
      </right>
      <top style="hair">
        <color auto="1"/>
      </top>
      <bottom/>
      <diagonal/>
    </border>
    <border>
      <left style="thin">
        <color indexed="64"/>
      </left>
      <right/>
      <top style="hair">
        <color auto="1"/>
      </top>
      <bottom style="hair">
        <color auto="1"/>
      </bottom>
      <diagonal/>
    </border>
    <border>
      <left style="thin">
        <color indexed="64"/>
      </left>
      <right/>
      <top/>
      <bottom style="hair">
        <color auto="1"/>
      </bottom>
      <diagonal/>
    </border>
    <border>
      <left style="hair">
        <color auto="1"/>
      </left>
      <right style="hair">
        <color auto="1"/>
      </right>
      <top/>
      <bottom/>
      <diagonal/>
    </border>
    <border>
      <left style="hair">
        <color auto="1"/>
      </left>
      <right/>
      <top/>
      <bottom/>
      <diagonal/>
    </border>
  </borders>
  <cellStyleXfs count="4">
    <xf numFmtId="0" fontId="0" fillId="0" borderId="0"/>
    <xf numFmtId="0" fontId="6" fillId="0" borderId="0"/>
    <xf numFmtId="0" fontId="12" fillId="0" borderId="0"/>
    <xf numFmtId="0" fontId="12" fillId="0" borderId="0"/>
  </cellStyleXfs>
  <cellXfs count="151">
    <xf numFmtId="0" fontId="0" fillId="0" borderId="0" xfId="0"/>
    <xf numFmtId="0" fontId="1" fillId="0" borderId="0" xfId="0" applyFont="1" applyFill="1" applyBorder="1" applyAlignment="1">
      <alignment vertical="top"/>
    </xf>
    <xf numFmtId="0" fontId="1" fillId="0" borderId="0" xfId="0" applyFont="1" applyBorder="1" applyAlignment="1">
      <alignment horizontal="left" vertical="top"/>
    </xf>
    <xf numFmtId="0" fontId="2" fillId="0" borderId="0" xfId="0" applyFont="1" applyBorder="1" applyAlignment="1">
      <alignment vertical="top"/>
    </xf>
    <xf numFmtId="0" fontId="1" fillId="2" borderId="4" xfId="0" applyFont="1" applyFill="1" applyBorder="1" applyAlignment="1">
      <alignment horizontal="left" vertical="top"/>
    </xf>
    <xf numFmtId="0" fontId="1" fillId="2" borderId="4" xfId="0" applyFont="1" applyFill="1" applyBorder="1" applyAlignment="1">
      <alignment horizontal="left" vertical="top" wrapText="1"/>
    </xf>
    <xf numFmtId="0" fontId="2" fillId="0" borderId="9" xfId="0" applyFont="1" applyBorder="1" applyAlignment="1">
      <alignment horizontal="left" vertical="top"/>
    </xf>
    <xf numFmtId="0" fontId="2" fillId="0" borderId="9" xfId="0" applyFont="1" applyBorder="1" applyAlignment="1">
      <alignment horizontal="left" vertical="top" wrapText="1"/>
    </xf>
    <xf numFmtId="0" fontId="2" fillId="0" borderId="9" xfId="0" applyFont="1" applyBorder="1" applyAlignment="1">
      <alignment horizontal="center" vertical="top"/>
    </xf>
    <xf numFmtId="0" fontId="1" fillId="2" borderId="4" xfId="0" applyFont="1" applyFill="1" applyBorder="1" applyAlignment="1">
      <alignment horizontal="center" vertical="top"/>
    </xf>
    <xf numFmtId="0" fontId="2" fillId="0" borderId="9" xfId="0" applyFont="1" applyFill="1" applyBorder="1" applyAlignment="1">
      <alignment horizontal="left" vertical="top" wrapText="1"/>
    </xf>
    <xf numFmtId="0" fontId="14" fillId="0" borderId="0" xfId="2" applyFont="1" applyAlignment="1">
      <alignment vertical="top"/>
    </xf>
    <xf numFmtId="0" fontId="13" fillId="0" borderId="1" xfId="2" applyFont="1" applyBorder="1" applyAlignment="1">
      <alignment vertical="top" wrapText="1"/>
    </xf>
    <xf numFmtId="11" fontId="14" fillId="0" borderId="1" xfId="2" applyNumberFormat="1" applyFont="1" applyBorder="1" applyAlignment="1">
      <alignment horizontal="center" vertical="top"/>
    </xf>
    <xf numFmtId="0" fontId="15" fillId="0" borderId="1" xfId="2" applyFont="1" applyBorder="1" applyAlignment="1">
      <alignment vertical="top" wrapText="1"/>
    </xf>
    <xf numFmtId="11" fontId="15" fillId="0" borderId="1" xfId="2" applyNumberFormat="1" applyFont="1" applyBorder="1" applyAlignment="1">
      <alignment horizontal="center" vertical="top"/>
    </xf>
    <xf numFmtId="0" fontId="15" fillId="0" borderId="0" xfId="2" applyFont="1" applyAlignment="1">
      <alignment vertical="top"/>
    </xf>
    <xf numFmtId="0" fontId="14" fillId="0" borderId="1" xfId="2" applyFont="1" applyBorder="1" applyAlignment="1">
      <alignment vertical="top" wrapText="1"/>
    </xf>
    <xf numFmtId="0" fontId="16" fillId="0" borderId="1" xfId="2" applyFont="1" applyBorder="1" applyAlignment="1">
      <alignment vertical="top" wrapText="1"/>
    </xf>
    <xf numFmtId="11" fontId="16" fillId="0" borderId="1" xfId="2" applyNumberFormat="1" applyFont="1" applyBorder="1" applyAlignment="1">
      <alignment horizontal="center" vertical="top"/>
    </xf>
    <xf numFmtId="0" fontId="14" fillId="0" borderId="0" xfId="2" applyFont="1" applyAlignment="1">
      <alignment vertical="top" wrapText="1"/>
    </xf>
    <xf numFmtId="11" fontId="14" fillId="0" borderId="0" xfId="2" applyNumberFormat="1" applyFont="1" applyAlignment="1">
      <alignment horizontal="center" vertical="top"/>
    </xf>
    <xf numFmtId="0" fontId="12" fillId="0" borderId="0" xfId="2" applyAlignment="1">
      <alignment vertical="top"/>
    </xf>
    <xf numFmtId="11" fontId="14" fillId="0" borderId="12" xfId="2" applyNumberFormat="1" applyFont="1" applyBorder="1" applyAlignment="1">
      <alignment horizontal="center" vertical="top"/>
    </xf>
    <xf numFmtId="11" fontId="15" fillId="0" borderId="12" xfId="2" applyNumberFormat="1" applyFont="1" applyBorder="1" applyAlignment="1">
      <alignment horizontal="center" vertical="top"/>
    </xf>
    <xf numFmtId="11" fontId="16" fillId="0" borderId="12" xfId="2" applyNumberFormat="1" applyFont="1" applyBorder="1" applyAlignment="1">
      <alignment horizontal="center" vertical="top"/>
    </xf>
    <xf numFmtId="0" fontId="17" fillId="0" borderId="1" xfId="2" applyFont="1" applyBorder="1" applyAlignment="1">
      <alignment vertical="top" wrapText="1"/>
    </xf>
    <xf numFmtId="11" fontId="17" fillId="0" borderId="1" xfId="2" applyNumberFormat="1" applyFont="1" applyBorder="1" applyAlignment="1">
      <alignment horizontal="center" vertical="top"/>
    </xf>
    <xf numFmtId="11" fontId="17" fillId="0" borderId="12" xfId="2" applyNumberFormat="1" applyFont="1" applyBorder="1" applyAlignment="1">
      <alignment horizontal="center" vertical="top"/>
    </xf>
    <xf numFmtId="0" fontId="17" fillId="0" borderId="0" xfId="2" applyFont="1" applyAlignment="1">
      <alignment vertical="top"/>
    </xf>
    <xf numFmtId="0" fontId="18" fillId="0" borderId="0" xfId="2" applyFont="1" applyAlignment="1">
      <alignment vertical="top"/>
    </xf>
    <xf numFmtId="0" fontId="19" fillId="0" borderId="1" xfId="2" applyFont="1" applyBorder="1" applyAlignment="1">
      <alignment vertical="top" wrapText="1"/>
    </xf>
    <xf numFmtId="11" fontId="19" fillId="0" borderId="1" xfId="2" applyNumberFormat="1" applyFont="1" applyBorder="1" applyAlignment="1">
      <alignment horizontal="center" vertical="top"/>
    </xf>
    <xf numFmtId="11" fontId="19" fillId="0" borderId="12" xfId="2" applyNumberFormat="1" applyFont="1" applyBorder="1" applyAlignment="1">
      <alignment horizontal="center" vertical="top"/>
    </xf>
    <xf numFmtId="0" fontId="19" fillId="0" borderId="0" xfId="2" applyFont="1" applyAlignment="1">
      <alignment vertical="top"/>
    </xf>
    <xf numFmtId="0" fontId="16" fillId="0" borderId="0" xfId="2" applyFont="1" applyAlignment="1">
      <alignment vertical="top"/>
    </xf>
    <xf numFmtId="0" fontId="20" fillId="0" borderId="0" xfId="2" applyFont="1" applyAlignment="1">
      <alignment vertical="top"/>
    </xf>
    <xf numFmtId="0" fontId="16" fillId="0" borderId="1" xfId="2" applyFont="1" applyBorder="1" applyAlignment="1">
      <alignment vertical="top"/>
    </xf>
    <xf numFmtId="0" fontId="9" fillId="0" borderId="10" xfId="0" applyFont="1" applyFill="1" applyBorder="1" applyAlignment="1">
      <alignment vertical="top"/>
    </xf>
    <xf numFmtId="0" fontId="9" fillId="0" borderId="10" xfId="0" applyFont="1" applyFill="1" applyBorder="1" applyAlignment="1">
      <alignment horizontal="left" vertical="top" wrapText="1"/>
    </xf>
    <xf numFmtId="0" fontId="9" fillId="0" borderId="10" xfId="0" applyFont="1" applyFill="1" applyBorder="1" applyAlignment="1">
      <alignment horizontal="center" vertical="top"/>
    </xf>
    <xf numFmtId="0" fontId="9" fillId="0" borderId="9" xfId="0" applyFont="1" applyFill="1" applyBorder="1" applyAlignment="1">
      <alignment vertical="top"/>
    </xf>
    <xf numFmtId="0" fontId="9" fillId="0" borderId="9" xfId="0" applyFont="1" applyFill="1" applyBorder="1" applyAlignment="1">
      <alignment horizontal="left" vertical="top" wrapText="1"/>
    </xf>
    <xf numFmtId="0" fontId="11" fillId="0" borderId="9" xfId="0" applyFont="1" applyFill="1" applyBorder="1" applyAlignment="1">
      <alignment horizontal="left" vertical="top" wrapText="1"/>
    </xf>
    <xf numFmtId="0" fontId="9" fillId="0" borderId="9" xfId="0" applyFont="1" applyBorder="1" applyAlignment="1">
      <alignment horizontal="left" vertical="top" wrapText="1"/>
    </xf>
    <xf numFmtId="0" fontId="9" fillId="0" borderId="9" xfId="0" applyFont="1" applyBorder="1" applyAlignment="1">
      <alignment horizontal="center" vertical="top"/>
    </xf>
    <xf numFmtId="0" fontId="21" fillId="0" borderId="9" xfId="0" applyFont="1" applyBorder="1" applyAlignment="1">
      <alignment wrapText="1"/>
    </xf>
    <xf numFmtId="0" fontId="9" fillId="4" borderId="9" xfId="0" applyFont="1" applyFill="1" applyBorder="1" applyAlignment="1">
      <alignment vertical="top" wrapText="1"/>
    </xf>
    <xf numFmtId="0" fontId="9" fillId="0" borderId="9" xfId="0" applyFont="1" applyFill="1" applyBorder="1" applyAlignment="1">
      <alignment horizontal="center" vertical="top"/>
    </xf>
    <xf numFmtId="11" fontId="17" fillId="5" borderId="9" xfId="2" applyNumberFormat="1" applyFont="1" applyFill="1" applyBorder="1" applyAlignment="1">
      <alignment horizontal="center" vertical="top"/>
    </xf>
    <xf numFmtId="11" fontId="17" fillId="5" borderId="14" xfId="2" applyNumberFormat="1" applyFont="1" applyFill="1" applyBorder="1" applyAlignment="1">
      <alignment horizontal="center" vertical="top"/>
    </xf>
    <xf numFmtId="11" fontId="22" fillId="5" borderId="9" xfId="2" applyNumberFormat="1" applyFont="1" applyFill="1" applyBorder="1" applyAlignment="1">
      <alignment horizontal="left" vertical="top"/>
    </xf>
    <xf numFmtId="11" fontId="17" fillId="5" borderId="9" xfId="2" applyNumberFormat="1" applyFont="1" applyFill="1" applyBorder="1" applyAlignment="1">
      <alignment horizontal="left" vertical="top"/>
    </xf>
    <xf numFmtId="11" fontId="17" fillId="5" borderId="14" xfId="2" applyNumberFormat="1" applyFont="1" applyFill="1" applyBorder="1" applyAlignment="1">
      <alignment horizontal="left" vertical="top"/>
    </xf>
    <xf numFmtId="11" fontId="16" fillId="0" borderId="5" xfId="2" applyNumberFormat="1" applyFont="1" applyBorder="1" applyAlignment="1">
      <alignment horizontal="center" vertical="top"/>
    </xf>
    <xf numFmtId="11" fontId="17" fillId="5" borderId="10" xfId="2" applyNumberFormat="1" applyFont="1" applyFill="1" applyBorder="1" applyAlignment="1">
      <alignment horizontal="left" vertical="top"/>
    </xf>
    <xf numFmtId="11" fontId="17" fillId="5" borderId="10" xfId="2" applyNumberFormat="1" applyFont="1" applyFill="1" applyBorder="1" applyAlignment="1">
      <alignment horizontal="center" vertical="top"/>
    </xf>
    <xf numFmtId="11" fontId="16" fillId="0" borderId="3" xfId="2" applyNumberFormat="1" applyFont="1" applyBorder="1" applyAlignment="1">
      <alignment horizontal="center" vertical="top"/>
    </xf>
    <xf numFmtId="11" fontId="14" fillId="0" borderId="3" xfId="2" applyNumberFormat="1" applyFont="1" applyBorder="1" applyAlignment="1">
      <alignment horizontal="center" vertical="top"/>
    </xf>
    <xf numFmtId="11" fontId="14" fillId="0" borderId="11" xfId="2" applyNumberFormat="1" applyFont="1" applyBorder="1" applyAlignment="1">
      <alignment horizontal="center" vertical="top"/>
    </xf>
    <xf numFmtId="11" fontId="16" fillId="0" borderId="9" xfId="2" applyNumberFormat="1" applyFont="1" applyFill="1" applyBorder="1" applyAlignment="1">
      <alignment horizontal="left" vertical="top"/>
    </xf>
    <xf numFmtId="11" fontId="16" fillId="0" borderId="9" xfId="2" applyNumberFormat="1" applyFont="1" applyFill="1" applyBorder="1" applyAlignment="1">
      <alignment horizontal="center" vertical="top"/>
    </xf>
    <xf numFmtId="11" fontId="22" fillId="0" borderId="9" xfId="2" applyNumberFormat="1" applyFont="1" applyFill="1" applyBorder="1" applyAlignment="1">
      <alignment horizontal="center" vertical="top"/>
    </xf>
    <xf numFmtId="11" fontId="23" fillId="5" borderId="4" xfId="2" applyNumberFormat="1" applyFont="1" applyFill="1" applyBorder="1" applyAlignment="1">
      <alignment horizontal="left" vertical="top"/>
    </xf>
    <xf numFmtId="11" fontId="15" fillId="5" borderId="4" xfId="2" applyNumberFormat="1" applyFont="1" applyFill="1" applyBorder="1" applyAlignment="1">
      <alignment horizontal="left" vertical="top"/>
    </xf>
    <xf numFmtId="11" fontId="15" fillId="5" borderId="4" xfId="2" applyNumberFormat="1" applyFont="1" applyFill="1" applyBorder="1" applyAlignment="1">
      <alignment horizontal="center" vertical="top"/>
    </xf>
    <xf numFmtId="11" fontId="17" fillId="5" borderId="16" xfId="2" applyNumberFormat="1" applyFont="1" applyFill="1" applyBorder="1" applyAlignment="1">
      <alignment horizontal="left" vertical="top"/>
    </xf>
    <xf numFmtId="11" fontId="17" fillId="5" borderId="16" xfId="2" applyNumberFormat="1" applyFont="1" applyFill="1" applyBorder="1" applyAlignment="1">
      <alignment horizontal="center" vertical="top"/>
    </xf>
    <xf numFmtId="11" fontId="17" fillId="5" borderId="8" xfId="2" applyNumberFormat="1" applyFont="1" applyFill="1" applyBorder="1" applyAlignment="1">
      <alignment horizontal="left" vertical="top"/>
    </xf>
    <xf numFmtId="11" fontId="17" fillId="5" borderId="8" xfId="2" applyNumberFormat="1" applyFont="1" applyFill="1" applyBorder="1" applyAlignment="1">
      <alignment horizontal="center" vertical="top"/>
    </xf>
    <xf numFmtId="11" fontId="16" fillId="0" borderId="11" xfId="2" applyNumberFormat="1" applyFont="1" applyBorder="1" applyAlignment="1">
      <alignment horizontal="center" vertical="top"/>
    </xf>
    <xf numFmtId="11" fontId="9" fillId="4" borderId="10" xfId="0" applyNumberFormat="1" applyFont="1" applyFill="1" applyBorder="1" applyAlignment="1">
      <alignment vertical="top" wrapText="1"/>
    </xf>
    <xf numFmtId="11" fontId="1" fillId="2" borderId="4" xfId="0" applyNumberFormat="1" applyFont="1" applyFill="1" applyBorder="1" applyAlignment="1">
      <alignment horizontal="center" vertical="top"/>
    </xf>
    <xf numFmtId="11" fontId="9" fillId="0" borderId="10" xfId="0" applyNumberFormat="1" applyFont="1" applyFill="1" applyBorder="1" applyAlignment="1">
      <alignment horizontal="center" vertical="top"/>
    </xf>
    <xf numFmtId="11" fontId="9" fillId="0" borderId="9" xfId="0" applyNumberFormat="1" applyFont="1" applyFill="1" applyBorder="1" applyAlignment="1">
      <alignment horizontal="center" vertical="top"/>
    </xf>
    <xf numFmtId="11" fontId="9" fillId="0" borderId="9" xfId="0" applyNumberFormat="1" applyFont="1" applyBorder="1" applyAlignment="1">
      <alignment horizontal="center" vertical="top"/>
    </xf>
    <xf numFmtId="11" fontId="2" fillId="0" borderId="9" xfId="0" applyNumberFormat="1" applyFont="1" applyBorder="1" applyAlignment="1">
      <alignment horizontal="center" vertical="top"/>
    </xf>
    <xf numFmtId="2" fontId="9" fillId="0" borderId="9" xfId="0" applyNumberFormat="1" applyFont="1" applyFill="1" applyBorder="1" applyAlignment="1">
      <alignment horizontal="center" vertical="top"/>
    </xf>
    <xf numFmtId="0" fontId="1" fillId="0" borderId="0" xfId="0" applyFont="1" applyBorder="1" applyAlignment="1">
      <alignment vertical="top"/>
    </xf>
    <xf numFmtId="0" fontId="26" fillId="0" borderId="1" xfId="2" applyFont="1" applyBorder="1" applyAlignment="1">
      <alignment vertical="top" wrapText="1"/>
    </xf>
    <xf numFmtId="0" fontId="27" fillId="0" borderId="1" xfId="2" applyFont="1" applyBorder="1" applyAlignment="1">
      <alignment vertical="top" wrapText="1"/>
    </xf>
    <xf numFmtId="11" fontId="17" fillId="0" borderId="9" xfId="2" applyNumberFormat="1" applyFont="1" applyFill="1" applyBorder="1" applyAlignment="1">
      <alignment horizontal="left" vertical="top"/>
    </xf>
    <xf numFmtId="11" fontId="17" fillId="0" borderId="9" xfId="2" applyNumberFormat="1" applyFont="1" applyFill="1" applyBorder="1" applyAlignment="1">
      <alignment horizontal="center" vertical="top"/>
    </xf>
    <xf numFmtId="11" fontId="17" fillId="0" borderId="14" xfId="2" applyNumberFormat="1" applyFont="1" applyFill="1" applyBorder="1" applyAlignment="1">
      <alignment horizontal="left" vertical="top"/>
    </xf>
    <xf numFmtId="11" fontId="2" fillId="0" borderId="9" xfId="0" applyNumberFormat="1" applyFont="1" applyFill="1" applyBorder="1" applyAlignment="1">
      <alignment horizontal="center" vertical="top"/>
    </xf>
    <xf numFmtId="11" fontId="16" fillId="5" borderId="9" xfId="2" applyNumberFormat="1" applyFont="1" applyFill="1" applyBorder="1" applyAlignment="1">
      <alignment horizontal="left" vertical="top"/>
    </xf>
    <xf numFmtId="11" fontId="16" fillId="5" borderId="9" xfId="2" applyNumberFormat="1" applyFont="1" applyFill="1" applyBorder="1" applyAlignment="1">
      <alignment horizontal="center" vertical="top"/>
    </xf>
    <xf numFmtId="11" fontId="16" fillId="5" borderId="14" xfId="2" applyNumberFormat="1" applyFont="1" applyFill="1" applyBorder="1" applyAlignment="1">
      <alignment horizontal="left" vertical="top"/>
    </xf>
    <xf numFmtId="11" fontId="16" fillId="5" borderId="14" xfId="2" applyNumberFormat="1" applyFont="1" applyFill="1" applyBorder="1" applyAlignment="1">
      <alignment horizontal="center" vertical="top"/>
    </xf>
    <xf numFmtId="11" fontId="16" fillId="0" borderId="3" xfId="2" applyNumberFormat="1" applyFont="1" applyFill="1" applyBorder="1" applyAlignment="1">
      <alignment horizontal="left" vertical="top"/>
    </xf>
    <xf numFmtId="11" fontId="16" fillId="0" borderId="3" xfId="2" applyNumberFormat="1" applyFont="1" applyFill="1" applyBorder="1" applyAlignment="1">
      <alignment horizontal="center" vertical="top"/>
    </xf>
    <xf numFmtId="11" fontId="16" fillId="0" borderId="1" xfId="2" applyNumberFormat="1" applyFont="1" applyFill="1" applyBorder="1" applyAlignment="1">
      <alignment horizontal="left" vertical="top"/>
    </xf>
    <xf numFmtId="11" fontId="16" fillId="0" borderId="1" xfId="2" applyNumberFormat="1" applyFont="1" applyFill="1" applyBorder="1" applyAlignment="1">
      <alignment horizontal="center" vertical="top"/>
    </xf>
    <xf numFmtId="0" fontId="2" fillId="0" borderId="0" xfId="0" applyFont="1" applyFill="1" applyBorder="1" applyAlignment="1">
      <alignment vertical="top"/>
    </xf>
    <xf numFmtId="0" fontId="1" fillId="0" borderId="0" xfId="0" applyFont="1" applyFill="1" applyBorder="1" applyAlignment="1">
      <alignment horizontal="left" vertical="top"/>
    </xf>
    <xf numFmtId="0" fontId="2" fillId="0" borderId="22" xfId="0" applyFont="1" applyBorder="1" applyAlignment="1">
      <alignment horizontal="left" vertical="top" wrapText="1"/>
    </xf>
    <xf numFmtId="0" fontId="0" fillId="0" borderId="22" xfId="0" applyBorder="1" applyAlignment="1">
      <alignment wrapText="1"/>
    </xf>
    <xf numFmtId="0" fontId="2" fillId="0" borderId="8" xfId="0" applyFont="1" applyBorder="1" applyAlignment="1">
      <alignment horizontal="left" vertical="top"/>
    </xf>
    <xf numFmtId="0" fontId="2" fillId="0" borderId="8" xfId="0" applyFont="1" applyBorder="1" applyAlignment="1">
      <alignment horizontal="left" vertical="top" wrapText="1"/>
    </xf>
    <xf numFmtId="11" fontId="2" fillId="0" borderId="8" xfId="0" applyNumberFormat="1" applyFont="1" applyBorder="1" applyAlignment="1">
      <alignment horizontal="center" vertical="top"/>
    </xf>
    <xf numFmtId="0" fontId="2" fillId="0" borderId="8" xfId="0" applyFont="1" applyBorder="1" applyAlignment="1">
      <alignment horizontal="center" vertical="top"/>
    </xf>
    <xf numFmtId="0" fontId="2" fillId="0" borderId="23" xfId="0" applyFont="1" applyBorder="1" applyAlignment="1">
      <alignment horizontal="left" vertical="top" wrapText="1"/>
    </xf>
    <xf numFmtId="0" fontId="2" fillId="0" borderId="0" xfId="0" applyFont="1" applyFill="1" applyBorder="1" applyAlignment="1">
      <alignment horizontal="left" vertical="top"/>
    </xf>
    <xf numFmtId="0" fontId="2" fillId="0" borderId="0" xfId="0" applyFont="1" applyFill="1" applyBorder="1" applyAlignment="1">
      <alignment horizontal="left" vertical="top" wrapText="1"/>
    </xf>
    <xf numFmtId="0" fontId="1" fillId="0" borderId="0" xfId="0" applyFont="1" applyFill="1" applyBorder="1" applyAlignment="1">
      <alignment horizontal="left" vertical="top" wrapText="1"/>
    </xf>
    <xf numFmtId="11" fontId="1" fillId="0" borderId="0" xfId="0" applyNumberFormat="1" applyFont="1" applyFill="1" applyBorder="1" applyAlignment="1">
      <alignment horizontal="center" vertical="top"/>
    </xf>
    <xf numFmtId="0" fontId="2" fillId="0" borderId="0" xfId="0" applyFont="1" applyFill="1" applyBorder="1" applyAlignment="1">
      <alignment horizontal="center" vertical="top"/>
    </xf>
    <xf numFmtId="11" fontId="2" fillId="0" borderId="0" xfId="0" applyNumberFormat="1" applyFont="1" applyFill="1" applyBorder="1" applyAlignment="1">
      <alignment horizontal="center" vertical="top"/>
    </xf>
    <xf numFmtId="0" fontId="1" fillId="2" borderId="14" xfId="0" applyFont="1" applyFill="1" applyBorder="1" applyAlignment="1">
      <alignment horizontal="left" vertical="top"/>
    </xf>
    <xf numFmtId="0" fontId="1" fillId="2" borderId="14" xfId="0" applyFont="1" applyFill="1" applyBorder="1" applyAlignment="1">
      <alignment horizontal="left" vertical="top" wrapText="1"/>
    </xf>
    <xf numFmtId="4" fontId="1" fillId="2" borderId="14" xfId="0" applyNumberFormat="1" applyFont="1" applyFill="1" applyBorder="1" applyAlignment="1">
      <alignment horizontal="center" vertical="top"/>
    </xf>
    <xf numFmtId="0" fontId="1" fillId="2" borderId="14" xfId="0" applyFont="1" applyFill="1" applyBorder="1" applyAlignment="1">
      <alignment horizontal="center" vertical="top"/>
    </xf>
    <xf numFmtId="49" fontId="29" fillId="5" borderId="4" xfId="0" applyNumberFormat="1" applyFont="1" applyFill="1" applyBorder="1" applyAlignment="1" applyProtection="1">
      <alignment vertical="center" wrapText="1"/>
      <protection locked="0"/>
    </xf>
    <xf numFmtId="11" fontId="16" fillId="0" borderId="24" xfId="2" applyNumberFormat="1" applyFont="1" applyBorder="1" applyAlignment="1">
      <alignment horizontal="center" vertical="top"/>
    </xf>
    <xf numFmtId="11" fontId="16" fillId="0" borderId="25" xfId="2" applyNumberFormat="1" applyFont="1" applyBorder="1" applyAlignment="1">
      <alignment horizontal="center" vertical="top"/>
    </xf>
    <xf numFmtId="11" fontId="17" fillId="0" borderId="14" xfId="2" applyNumberFormat="1" applyFont="1" applyFill="1" applyBorder="1" applyAlignment="1">
      <alignment horizontal="center" vertical="top"/>
    </xf>
    <xf numFmtId="49" fontId="32" fillId="4" borderId="0" xfId="0" applyNumberFormat="1" applyFont="1" applyFill="1" applyBorder="1" applyAlignment="1">
      <alignment vertical="center" wrapText="1"/>
    </xf>
    <xf numFmtId="49" fontId="32" fillId="0" borderId="2" xfId="0" applyNumberFormat="1" applyFont="1" applyBorder="1" applyAlignment="1">
      <alignment vertical="center" wrapText="1"/>
    </xf>
    <xf numFmtId="49" fontId="32" fillId="0" borderId="1" xfId="0" applyNumberFormat="1" applyFont="1" applyBorder="1" applyAlignment="1">
      <alignment vertical="center" wrapText="1"/>
    </xf>
    <xf numFmtId="49" fontId="33" fillId="3" borderId="4" xfId="0" applyNumberFormat="1" applyFont="1" applyFill="1" applyBorder="1" applyAlignment="1">
      <alignment vertical="center" wrapText="1"/>
    </xf>
    <xf numFmtId="49" fontId="33" fillId="4" borderId="0" xfId="0" applyNumberFormat="1" applyFont="1" applyFill="1" applyBorder="1" applyAlignment="1">
      <alignment vertical="center" wrapText="1"/>
    </xf>
    <xf numFmtId="49" fontId="33" fillId="0" borderId="2" xfId="0" applyNumberFormat="1" applyFont="1" applyBorder="1" applyAlignment="1">
      <alignment vertical="center" wrapText="1"/>
    </xf>
    <xf numFmtId="49" fontId="33" fillId="0" borderId="1" xfId="0" applyNumberFormat="1" applyFont="1" applyBorder="1" applyAlignment="1">
      <alignment vertical="center" wrapText="1"/>
    </xf>
    <xf numFmtId="49" fontId="11" fillId="0" borderId="4" xfId="0" applyNumberFormat="1" applyFont="1" applyBorder="1" applyAlignment="1">
      <alignment vertical="top" wrapText="1"/>
    </xf>
    <xf numFmtId="49" fontId="9" fillId="0" borderId="4" xfId="0" applyNumberFormat="1" applyFont="1" applyBorder="1" applyAlignment="1">
      <alignment vertical="top" wrapText="1"/>
    </xf>
    <xf numFmtId="49" fontId="9" fillId="4" borderId="0" xfId="0" applyNumberFormat="1" applyFont="1" applyFill="1" applyBorder="1" applyAlignment="1">
      <alignment vertical="top" wrapText="1"/>
    </xf>
    <xf numFmtId="49" fontId="9" fillId="0" borderId="2" xfId="0" applyNumberFormat="1" applyFont="1" applyBorder="1" applyAlignment="1">
      <alignment vertical="top" wrapText="1"/>
    </xf>
    <xf numFmtId="49" fontId="9" fillId="0" borderId="1" xfId="0" applyNumberFormat="1" applyFont="1" applyBorder="1" applyAlignment="1">
      <alignment vertical="top" wrapText="1"/>
    </xf>
    <xf numFmtId="49" fontId="34" fillId="0" borderId="4" xfId="0" applyNumberFormat="1" applyFont="1" applyBorder="1" applyAlignment="1">
      <alignment vertical="top" wrapText="1"/>
    </xf>
    <xf numFmtId="49" fontId="9" fillId="0" borderId="21" xfId="0" applyNumberFormat="1" applyFont="1" applyBorder="1" applyAlignment="1">
      <alignment vertical="top" wrapText="1"/>
    </xf>
    <xf numFmtId="49" fontId="9" fillId="0" borderId="5" xfId="0" applyNumberFormat="1" applyFont="1" applyBorder="1" applyAlignment="1">
      <alignment vertical="top" wrapText="1"/>
    </xf>
    <xf numFmtId="49" fontId="9" fillId="0" borderId="11" xfId="0" applyNumberFormat="1" applyFont="1" applyBorder="1" applyAlignment="1">
      <alignment vertical="top" wrapText="1"/>
    </xf>
    <xf numFmtId="49" fontId="9" fillId="0" borderId="13" xfId="0" applyNumberFormat="1" applyFont="1" applyBorder="1" applyAlignment="1">
      <alignment vertical="top" wrapText="1"/>
    </xf>
    <xf numFmtId="49" fontId="9" fillId="0" borderId="3" xfId="0" applyNumberFormat="1" applyFont="1" applyBorder="1" applyAlignment="1">
      <alignment vertical="top" wrapText="1"/>
    </xf>
    <xf numFmtId="49" fontId="9" fillId="0" borderId="12" xfId="0" applyNumberFormat="1" applyFont="1" applyBorder="1" applyAlignment="1">
      <alignment vertical="top" wrapText="1"/>
    </xf>
    <xf numFmtId="0" fontId="13" fillId="0" borderId="3" xfId="2" applyFont="1" applyBorder="1" applyAlignment="1">
      <alignment vertical="top" wrapText="1"/>
    </xf>
    <xf numFmtId="11" fontId="24" fillId="5" borderId="15" xfId="2" applyNumberFormat="1" applyFont="1" applyFill="1" applyBorder="1" applyAlignment="1">
      <alignment horizontal="left" vertical="top" wrapText="1"/>
    </xf>
    <xf numFmtId="11" fontId="13" fillId="5" borderId="4" xfId="2" applyNumberFormat="1" applyFont="1" applyFill="1" applyBorder="1" applyAlignment="1">
      <alignment horizontal="center" vertical="top" wrapText="1"/>
    </xf>
    <xf numFmtId="164" fontId="24" fillId="5" borderId="15" xfId="2" applyNumberFormat="1" applyFont="1" applyFill="1" applyBorder="1" applyAlignment="1">
      <alignment horizontal="center" vertical="top"/>
    </xf>
    <xf numFmtId="49" fontId="9" fillId="0" borderId="4" xfId="0" applyNumberFormat="1" applyFont="1" applyBorder="1" applyAlignment="1">
      <alignment vertical="top" wrapText="1"/>
    </xf>
    <xf numFmtId="49" fontId="31" fillId="3" borderId="4" xfId="0" applyNumberFormat="1" applyFont="1" applyFill="1" applyBorder="1" applyAlignment="1">
      <alignment vertical="center" wrapText="1"/>
    </xf>
    <xf numFmtId="49" fontId="10" fillId="2" borderId="4" xfId="0" applyNumberFormat="1" applyFont="1" applyFill="1" applyBorder="1" applyAlignment="1">
      <alignment vertical="center" wrapText="1"/>
    </xf>
    <xf numFmtId="11" fontId="23" fillId="5" borderId="4" xfId="2" applyNumberFormat="1" applyFont="1" applyFill="1" applyBorder="1" applyAlignment="1">
      <alignment horizontal="left" vertical="top"/>
    </xf>
    <xf numFmtId="11" fontId="25" fillId="5" borderId="6" xfId="2" applyNumberFormat="1" applyFont="1" applyFill="1" applyBorder="1" applyAlignment="1">
      <alignment horizontal="left" vertical="top" wrapText="1"/>
    </xf>
    <xf numFmtId="11" fontId="25" fillId="5" borderId="7" xfId="2" applyNumberFormat="1" applyFont="1" applyFill="1" applyBorder="1" applyAlignment="1">
      <alignment horizontal="left" vertical="top" wrapText="1"/>
    </xf>
    <xf numFmtId="11" fontId="25" fillId="5" borderId="17" xfId="2" applyNumberFormat="1" applyFont="1" applyFill="1" applyBorder="1" applyAlignment="1">
      <alignment horizontal="left" vertical="top" wrapText="1"/>
    </xf>
    <xf numFmtId="11" fontId="25" fillId="5" borderId="18" xfId="2" applyNumberFormat="1" applyFont="1" applyFill="1" applyBorder="1" applyAlignment="1">
      <alignment horizontal="left" vertical="top" wrapText="1"/>
    </xf>
    <xf numFmtId="11" fontId="25" fillId="5" borderId="19" xfId="2" applyNumberFormat="1" applyFont="1" applyFill="1" applyBorder="1" applyAlignment="1">
      <alignment horizontal="left" vertical="top" wrapText="1"/>
    </xf>
    <xf numFmtId="11" fontId="25" fillId="5" borderId="20" xfId="2" applyNumberFormat="1" applyFont="1" applyFill="1" applyBorder="1" applyAlignment="1">
      <alignment horizontal="left" vertical="top" wrapText="1"/>
    </xf>
    <xf numFmtId="49" fontId="10" fillId="5" borderId="4" xfId="0" applyNumberFormat="1" applyFont="1" applyFill="1" applyBorder="1" applyAlignment="1" applyProtection="1">
      <alignment vertical="center" wrapText="1"/>
      <protection locked="0"/>
    </xf>
    <xf numFmtId="11" fontId="30" fillId="5" borderId="4" xfId="2" applyNumberFormat="1" applyFont="1" applyFill="1" applyBorder="1" applyAlignment="1">
      <alignment horizontal="left" vertical="center" wrapText="1"/>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O311"/>
  <sheetViews>
    <sheetView tabSelected="1" zoomScaleNormal="100" workbookViewId="0">
      <pane ySplit="2" topLeftCell="A3" activePane="bottomLeft" state="frozenSplit"/>
      <selection pane="bottomLeft" activeCell="B25" sqref="B25"/>
    </sheetView>
  </sheetViews>
  <sheetFormatPr defaultRowHeight="12.75" x14ac:dyDescent="0.25"/>
  <cols>
    <col min="1" max="1" width="19.28515625" style="127" customWidth="1"/>
    <col min="2" max="2" width="120.42578125" style="134" customWidth="1"/>
    <col min="3" max="3" width="126.5703125" style="125" customWidth="1"/>
    <col min="4" max="4" width="25.85546875" style="125" customWidth="1"/>
    <col min="5" max="5" width="36.5703125" style="125" bestFit="1" customWidth="1"/>
    <col min="6" max="6" width="10.85546875" style="125" bestFit="1" customWidth="1"/>
    <col min="7" max="7" width="18.140625" style="125" bestFit="1" customWidth="1"/>
    <col min="8" max="8" width="11" style="125" bestFit="1" customWidth="1"/>
    <col min="9" max="9" width="13.85546875" style="125" bestFit="1" customWidth="1"/>
    <col min="10" max="10" width="11.42578125" style="125" bestFit="1" customWidth="1"/>
    <col min="11" max="11" width="12" style="125" bestFit="1" customWidth="1"/>
    <col min="12" max="12" width="9.42578125" style="125" bestFit="1" customWidth="1"/>
    <col min="13" max="13" width="16" style="125" bestFit="1" customWidth="1"/>
    <col min="14" max="14" width="12.140625" style="125" bestFit="1" customWidth="1"/>
    <col min="15" max="15" width="16.7109375" style="126" customWidth="1"/>
    <col min="16" max="16384" width="9.140625" style="127"/>
  </cols>
  <sheetData>
    <row r="1" spans="1:15" s="118" customFormat="1" ht="27.75" customHeight="1" x14ac:dyDescent="0.25">
      <c r="A1" s="140" t="s">
        <v>29</v>
      </c>
      <c r="B1" s="140"/>
      <c r="C1" s="116"/>
      <c r="D1" s="116"/>
      <c r="E1" s="116"/>
      <c r="F1" s="116"/>
      <c r="G1" s="116"/>
      <c r="H1" s="116"/>
      <c r="I1" s="116"/>
      <c r="J1" s="116"/>
      <c r="K1" s="116"/>
      <c r="L1" s="116"/>
      <c r="M1" s="116"/>
      <c r="N1" s="116"/>
      <c r="O1" s="117"/>
    </row>
    <row r="2" spans="1:15" s="122" customFormat="1" ht="27.75" customHeight="1" x14ac:dyDescent="0.25">
      <c r="A2" s="119" t="s">
        <v>30</v>
      </c>
      <c r="B2" s="119" t="s">
        <v>72</v>
      </c>
      <c r="C2" s="120"/>
      <c r="D2" s="120"/>
      <c r="E2" s="120"/>
      <c r="F2" s="120"/>
      <c r="G2" s="120"/>
      <c r="H2" s="120"/>
      <c r="I2" s="120"/>
      <c r="J2" s="120"/>
      <c r="K2" s="120"/>
      <c r="L2" s="120"/>
      <c r="M2" s="120"/>
      <c r="N2" s="120"/>
      <c r="O2" s="121"/>
    </row>
    <row r="3" spans="1:15" x14ac:dyDescent="0.25">
      <c r="A3" s="123" t="s">
        <v>0</v>
      </c>
      <c r="B3" s="124" t="s">
        <v>411</v>
      </c>
    </row>
    <row r="4" spans="1:15" ht="188.25" customHeight="1" x14ac:dyDescent="0.25">
      <c r="A4" s="123" t="s">
        <v>1</v>
      </c>
      <c r="B4" s="124" t="s">
        <v>414</v>
      </c>
    </row>
    <row r="5" spans="1:15" x14ac:dyDescent="0.25">
      <c r="A5" s="123" t="s">
        <v>2</v>
      </c>
      <c r="B5" s="124" t="s">
        <v>21</v>
      </c>
    </row>
    <row r="6" spans="1:15" ht="16.5" customHeight="1" x14ac:dyDescent="0.25">
      <c r="A6" s="123" t="s">
        <v>3</v>
      </c>
      <c r="B6" s="124" t="s">
        <v>112</v>
      </c>
    </row>
    <row r="7" spans="1:15" ht="16.5" customHeight="1" x14ac:dyDescent="0.25">
      <c r="A7" s="123" t="s">
        <v>4</v>
      </c>
      <c r="B7" s="124" t="s">
        <v>25</v>
      </c>
    </row>
    <row r="8" spans="1:15" ht="25.5" x14ac:dyDescent="0.25">
      <c r="A8" s="123" t="s">
        <v>24</v>
      </c>
      <c r="B8" s="124" t="s">
        <v>415</v>
      </c>
    </row>
    <row r="9" spans="1:15" ht="25.5" x14ac:dyDescent="0.25">
      <c r="A9" s="123" t="s">
        <v>6</v>
      </c>
      <c r="B9" s="139" t="s">
        <v>413</v>
      </c>
    </row>
    <row r="10" spans="1:15" x14ac:dyDescent="0.25">
      <c r="A10" s="123" t="s">
        <v>8</v>
      </c>
      <c r="B10" s="124" t="s">
        <v>108</v>
      </c>
    </row>
    <row r="11" spans="1:15" x14ac:dyDescent="0.25">
      <c r="A11" s="123" t="s">
        <v>9</v>
      </c>
      <c r="B11" s="124" t="s">
        <v>107</v>
      </c>
    </row>
    <row r="12" spans="1:15" ht="53.25" customHeight="1" x14ac:dyDescent="0.25">
      <c r="A12" s="123" t="s">
        <v>7</v>
      </c>
      <c r="B12" s="128" t="s">
        <v>409</v>
      </c>
    </row>
    <row r="13" spans="1:15" ht="25.5" x14ac:dyDescent="0.25">
      <c r="A13" s="123" t="s">
        <v>10</v>
      </c>
      <c r="B13" s="124" t="s">
        <v>76</v>
      </c>
    </row>
    <row r="14" spans="1:15" ht="28.5" customHeight="1" x14ac:dyDescent="0.25">
      <c r="A14" s="123" t="s">
        <v>5</v>
      </c>
      <c r="B14" s="124" t="s">
        <v>106</v>
      </c>
    </row>
    <row r="15" spans="1:15" ht="15.75" customHeight="1" x14ac:dyDescent="0.25">
      <c r="A15" s="123" t="s">
        <v>11</v>
      </c>
      <c r="B15" s="124" t="s">
        <v>384</v>
      </c>
    </row>
    <row r="16" spans="1:15" ht="14.25" customHeight="1" x14ac:dyDescent="0.25">
      <c r="A16" s="123" t="s">
        <v>12</v>
      </c>
      <c r="B16" s="124" t="s">
        <v>77</v>
      </c>
    </row>
    <row r="17" spans="1:15" ht="25.5" x14ac:dyDescent="0.25">
      <c r="A17" s="123" t="s">
        <v>28</v>
      </c>
      <c r="B17" s="124" t="s">
        <v>407</v>
      </c>
    </row>
    <row r="18" spans="1:15" s="130" customFormat="1" ht="42.75" customHeight="1" x14ac:dyDescent="0.25">
      <c r="A18" s="123" t="s">
        <v>13</v>
      </c>
      <c r="B18" s="124" t="s">
        <v>410</v>
      </c>
      <c r="C18" s="125"/>
      <c r="D18" s="125"/>
      <c r="E18" s="125"/>
      <c r="F18" s="125"/>
      <c r="G18" s="125"/>
      <c r="H18" s="125"/>
      <c r="I18" s="125"/>
      <c r="J18" s="125"/>
      <c r="K18" s="125"/>
      <c r="L18" s="125"/>
      <c r="M18" s="125"/>
      <c r="N18" s="125"/>
      <c r="O18" s="129"/>
    </row>
    <row r="19" spans="1:15" s="125" customFormat="1" x14ac:dyDescent="0.25"/>
    <row r="20" spans="1:15" s="125" customFormat="1" x14ac:dyDescent="0.25"/>
    <row r="21" spans="1:15" s="125" customFormat="1" x14ac:dyDescent="0.25"/>
    <row r="22" spans="1:15" s="125" customFormat="1" x14ac:dyDescent="0.25"/>
    <row r="23" spans="1:15" s="125" customFormat="1" x14ac:dyDescent="0.25"/>
    <row r="24" spans="1:15" s="125" customFormat="1" x14ac:dyDescent="0.25"/>
    <row r="25" spans="1:15" s="125" customFormat="1" x14ac:dyDescent="0.25"/>
    <row r="26" spans="1:15" s="125" customFormat="1" x14ac:dyDescent="0.25"/>
    <row r="27" spans="1:15" s="125" customFormat="1" x14ac:dyDescent="0.25"/>
    <row r="28" spans="1:15" s="125" customFormat="1" x14ac:dyDescent="0.25"/>
    <row r="29" spans="1:15" s="125" customFormat="1" x14ac:dyDescent="0.25"/>
    <row r="30" spans="1:15" s="125" customFormat="1" x14ac:dyDescent="0.25"/>
    <row r="31" spans="1:15" s="125" customFormat="1" x14ac:dyDescent="0.25"/>
    <row r="32" spans="1:15" s="125" customFormat="1" x14ac:dyDescent="0.25"/>
    <row r="33" s="125" customFormat="1" x14ac:dyDescent="0.25"/>
    <row r="34" s="125" customFormat="1" x14ac:dyDescent="0.25"/>
    <row r="35" s="125" customFormat="1" x14ac:dyDescent="0.25"/>
    <row r="36" s="125" customFormat="1" x14ac:dyDescent="0.25"/>
    <row r="37" s="125" customFormat="1" x14ac:dyDescent="0.25"/>
    <row r="38" s="125" customFormat="1" x14ac:dyDescent="0.25"/>
    <row r="39" s="125" customFormat="1" x14ac:dyDescent="0.25"/>
    <row r="40" s="125" customFormat="1" x14ac:dyDescent="0.25"/>
    <row r="41" s="125" customFormat="1" x14ac:dyDescent="0.25"/>
    <row r="42" s="125" customFormat="1" x14ac:dyDescent="0.25"/>
    <row r="43" s="125" customFormat="1" x14ac:dyDescent="0.25"/>
    <row r="44" s="125" customFormat="1" x14ac:dyDescent="0.25"/>
    <row r="45" s="125" customFormat="1" x14ac:dyDescent="0.25"/>
    <row r="46" s="125" customFormat="1" x14ac:dyDescent="0.25"/>
    <row r="47" s="125" customFormat="1" x14ac:dyDescent="0.25"/>
    <row r="48" s="125" customFormat="1" x14ac:dyDescent="0.25"/>
    <row r="49" s="125" customFormat="1" x14ac:dyDescent="0.25"/>
    <row r="50" s="125" customFormat="1" x14ac:dyDescent="0.25"/>
    <row r="51" s="125" customFormat="1" x14ac:dyDescent="0.25"/>
    <row r="52" s="125" customFormat="1" x14ac:dyDescent="0.25"/>
    <row r="53" s="125" customFormat="1" x14ac:dyDescent="0.25"/>
    <row r="54" s="125" customFormat="1" x14ac:dyDescent="0.25"/>
    <row r="55" s="125" customFormat="1" x14ac:dyDescent="0.25"/>
    <row r="56" s="125" customFormat="1" x14ac:dyDescent="0.25"/>
    <row r="57" s="125" customFormat="1" x14ac:dyDescent="0.25"/>
    <row r="58" s="125" customFormat="1" x14ac:dyDescent="0.25"/>
    <row r="59" s="125" customFormat="1" x14ac:dyDescent="0.25"/>
    <row r="60" s="125" customFormat="1" x14ac:dyDescent="0.25"/>
    <row r="61" s="125" customFormat="1" x14ac:dyDescent="0.25"/>
    <row r="62" s="125" customFormat="1" x14ac:dyDescent="0.25"/>
    <row r="63" s="125" customFormat="1" x14ac:dyDescent="0.25"/>
    <row r="64" s="125" customFormat="1" x14ac:dyDescent="0.25"/>
    <row r="65" s="125" customFormat="1" x14ac:dyDescent="0.25"/>
    <row r="66" s="125" customFormat="1" x14ac:dyDescent="0.25"/>
    <row r="67" s="125" customFormat="1" x14ac:dyDescent="0.25"/>
    <row r="68" s="125" customFormat="1" x14ac:dyDescent="0.25"/>
    <row r="69" s="125" customFormat="1" x14ac:dyDescent="0.25"/>
    <row r="70" s="125" customFormat="1" x14ac:dyDescent="0.25"/>
    <row r="71" s="125" customFormat="1" x14ac:dyDescent="0.25"/>
    <row r="72" s="125" customFormat="1" x14ac:dyDescent="0.25"/>
    <row r="73" s="125" customFormat="1" x14ac:dyDescent="0.25"/>
    <row r="74" s="125" customFormat="1" x14ac:dyDescent="0.25"/>
    <row r="75" s="125" customFormat="1" x14ac:dyDescent="0.25"/>
    <row r="76" s="125" customFormat="1" x14ac:dyDescent="0.25"/>
    <row r="77" s="125" customFormat="1" x14ac:dyDescent="0.25"/>
    <row r="78" s="125" customFormat="1" x14ac:dyDescent="0.25"/>
    <row r="79" s="125" customFormat="1" x14ac:dyDescent="0.25"/>
    <row r="80" s="125" customFormat="1" x14ac:dyDescent="0.25"/>
    <row r="81" s="125" customFormat="1" x14ac:dyDescent="0.25"/>
    <row r="82" s="125" customFormat="1" x14ac:dyDescent="0.25"/>
    <row r="83" s="125" customFormat="1" x14ac:dyDescent="0.25"/>
    <row r="84" s="125" customFormat="1" x14ac:dyDescent="0.25"/>
    <row r="85" s="125" customFormat="1" x14ac:dyDescent="0.25"/>
    <row r="86" s="125" customFormat="1" x14ac:dyDescent="0.25"/>
    <row r="87" s="125" customFormat="1" x14ac:dyDescent="0.25"/>
    <row r="88" s="125" customFormat="1" x14ac:dyDescent="0.25"/>
    <row r="89" s="125" customFormat="1" x14ac:dyDescent="0.25"/>
    <row r="90" s="125" customFormat="1" x14ac:dyDescent="0.25"/>
    <row r="91" s="125" customFormat="1" x14ac:dyDescent="0.25"/>
    <row r="92" s="125" customFormat="1" x14ac:dyDescent="0.25"/>
    <row r="93" s="125" customFormat="1" x14ac:dyDescent="0.25"/>
    <row r="94" s="125" customFormat="1" x14ac:dyDescent="0.25"/>
    <row r="95" s="125" customFormat="1" x14ac:dyDescent="0.25"/>
    <row r="96" s="125" customFormat="1" x14ac:dyDescent="0.25"/>
    <row r="97" s="125" customFormat="1" x14ac:dyDescent="0.25"/>
    <row r="98" s="125" customFormat="1" x14ac:dyDescent="0.25"/>
    <row r="99" s="125" customFormat="1" x14ac:dyDescent="0.25"/>
    <row r="100" s="125" customFormat="1" x14ac:dyDescent="0.25"/>
    <row r="101" s="125" customFormat="1" x14ac:dyDescent="0.25"/>
    <row r="102" s="125" customFormat="1" x14ac:dyDescent="0.25"/>
    <row r="103" s="125" customFormat="1" x14ac:dyDescent="0.25"/>
    <row r="104" s="125" customFormat="1" x14ac:dyDescent="0.25"/>
    <row r="105" s="125" customFormat="1" x14ac:dyDescent="0.25"/>
    <row r="106" s="125" customFormat="1" x14ac:dyDescent="0.25"/>
    <row r="107" s="125" customFormat="1" x14ac:dyDescent="0.25"/>
    <row r="108" s="125" customFormat="1" x14ac:dyDescent="0.25"/>
    <row r="109" s="125" customFormat="1" x14ac:dyDescent="0.25"/>
    <row r="110" s="125" customFormat="1" x14ac:dyDescent="0.25"/>
    <row r="111" s="125" customFormat="1" x14ac:dyDescent="0.25"/>
    <row r="112" s="125" customFormat="1" x14ac:dyDescent="0.25"/>
    <row r="113" s="125" customFormat="1" x14ac:dyDescent="0.25"/>
    <row r="114" s="125" customFormat="1" x14ac:dyDescent="0.25"/>
    <row r="115" s="125" customFormat="1" x14ac:dyDescent="0.25"/>
    <row r="116" s="125" customFormat="1" x14ac:dyDescent="0.25"/>
    <row r="117" s="125" customFormat="1" x14ac:dyDescent="0.25"/>
    <row r="118" s="125" customFormat="1" x14ac:dyDescent="0.25"/>
    <row r="119" s="125" customFormat="1" x14ac:dyDescent="0.25"/>
    <row r="120" s="125" customFormat="1" x14ac:dyDescent="0.25"/>
    <row r="121" s="125" customFormat="1" x14ac:dyDescent="0.25"/>
    <row r="122" s="125" customFormat="1" x14ac:dyDescent="0.25"/>
    <row r="123" s="125" customFormat="1" x14ac:dyDescent="0.25"/>
    <row r="124" s="125" customFormat="1" x14ac:dyDescent="0.25"/>
    <row r="125" s="125" customFormat="1" x14ac:dyDescent="0.25"/>
    <row r="126" s="125" customFormat="1" x14ac:dyDescent="0.25"/>
    <row r="127" s="125" customFormat="1" x14ac:dyDescent="0.25"/>
    <row r="128" s="125" customFormat="1" x14ac:dyDescent="0.25"/>
    <row r="129" s="125" customFormat="1" x14ac:dyDescent="0.25"/>
    <row r="130" s="125" customFormat="1" x14ac:dyDescent="0.25"/>
    <row r="131" s="125" customFormat="1" x14ac:dyDescent="0.25"/>
    <row r="132" s="125" customFormat="1" x14ac:dyDescent="0.25"/>
    <row r="133" s="125" customFormat="1" x14ac:dyDescent="0.25"/>
    <row r="134" s="125" customFormat="1" x14ac:dyDescent="0.25"/>
    <row r="135" s="125" customFormat="1" x14ac:dyDescent="0.25"/>
    <row r="136" s="125" customFormat="1" x14ac:dyDescent="0.25"/>
    <row r="137" s="125" customFormat="1" x14ac:dyDescent="0.25"/>
    <row r="138" s="125" customFormat="1" x14ac:dyDescent="0.25"/>
    <row r="139" s="125" customFormat="1" x14ac:dyDescent="0.25"/>
    <row r="140" s="125" customFormat="1" x14ac:dyDescent="0.25"/>
    <row r="141" s="125" customFormat="1" x14ac:dyDescent="0.25"/>
    <row r="142" s="125" customFormat="1" x14ac:dyDescent="0.25"/>
    <row r="143" s="125" customFormat="1" x14ac:dyDescent="0.25"/>
    <row r="144" s="125" customFormat="1" x14ac:dyDescent="0.25"/>
    <row r="145" s="125" customFormat="1" x14ac:dyDescent="0.25"/>
    <row r="146" s="125" customFormat="1" x14ac:dyDescent="0.25"/>
    <row r="147" s="125" customFormat="1" x14ac:dyDescent="0.25"/>
    <row r="148" s="125" customFormat="1" x14ac:dyDescent="0.25"/>
    <row r="149" s="125" customFormat="1" x14ac:dyDescent="0.25"/>
    <row r="150" s="125" customFormat="1" x14ac:dyDescent="0.25"/>
    <row r="151" s="125" customFormat="1" x14ac:dyDescent="0.25"/>
    <row r="152" s="125" customFormat="1" x14ac:dyDescent="0.25"/>
    <row r="153" s="125" customFormat="1" x14ac:dyDescent="0.25"/>
    <row r="154" s="125" customFormat="1" x14ac:dyDescent="0.25"/>
    <row r="155" s="125" customFormat="1" x14ac:dyDescent="0.25"/>
    <row r="156" s="125" customFormat="1" x14ac:dyDescent="0.25"/>
    <row r="157" s="125" customFormat="1" x14ac:dyDescent="0.25"/>
    <row r="158" s="125" customFormat="1" x14ac:dyDescent="0.25"/>
    <row r="159" s="125" customFormat="1" x14ac:dyDescent="0.25"/>
    <row r="160" s="125" customFormat="1" x14ac:dyDescent="0.25"/>
    <row r="161" s="125" customFormat="1" x14ac:dyDescent="0.25"/>
    <row r="162" s="125" customFormat="1" x14ac:dyDescent="0.25"/>
    <row r="163" s="125" customFormat="1" x14ac:dyDescent="0.25"/>
    <row r="164" s="125" customFormat="1" x14ac:dyDescent="0.25"/>
    <row r="165" s="125" customFormat="1" x14ac:dyDescent="0.25"/>
    <row r="166" s="125" customFormat="1" x14ac:dyDescent="0.25"/>
    <row r="167" s="125" customFormat="1" x14ac:dyDescent="0.25"/>
    <row r="168" s="125" customFormat="1" x14ac:dyDescent="0.25"/>
    <row r="169" s="125" customFormat="1" x14ac:dyDescent="0.25"/>
    <row r="170" s="125" customFormat="1" x14ac:dyDescent="0.25"/>
    <row r="171" s="125" customFormat="1" x14ac:dyDescent="0.25"/>
    <row r="172" s="125" customFormat="1" x14ac:dyDescent="0.25"/>
    <row r="173" s="125" customFormat="1" x14ac:dyDescent="0.25"/>
    <row r="174" s="125" customFormat="1" x14ac:dyDescent="0.25"/>
    <row r="175" s="125" customFormat="1" x14ac:dyDescent="0.25"/>
    <row r="176" s="125" customFormat="1" x14ac:dyDescent="0.25"/>
    <row r="177" s="125" customFormat="1" x14ac:dyDescent="0.25"/>
    <row r="178" s="125" customFormat="1" x14ac:dyDescent="0.25"/>
    <row r="179" s="125" customFormat="1" x14ac:dyDescent="0.25"/>
    <row r="180" s="125" customFormat="1" x14ac:dyDescent="0.25"/>
    <row r="181" s="125" customFormat="1" x14ac:dyDescent="0.25"/>
    <row r="182" s="125" customFormat="1" x14ac:dyDescent="0.25"/>
    <row r="183" s="125" customFormat="1" x14ac:dyDescent="0.25"/>
    <row r="184" s="125" customFormat="1" x14ac:dyDescent="0.25"/>
    <row r="185" s="125" customFormat="1" x14ac:dyDescent="0.25"/>
    <row r="186" s="125" customFormat="1" x14ac:dyDescent="0.25"/>
    <row r="187" s="125" customFormat="1" x14ac:dyDescent="0.25"/>
    <row r="188" s="125" customFormat="1" x14ac:dyDescent="0.25"/>
    <row r="189" s="125" customFormat="1" x14ac:dyDescent="0.25"/>
    <row r="190" s="125" customFormat="1" x14ac:dyDescent="0.25"/>
    <row r="191" s="125" customFormat="1" x14ac:dyDescent="0.25"/>
    <row r="192" s="125" customFormat="1" x14ac:dyDescent="0.25"/>
    <row r="193" s="125" customFormat="1" x14ac:dyDescent="0.25"/>
    <row r="194" s="125" customFormat="1" x14ac:dyDescent="0.25"/>
    <row r="195" s="125" customFormat="1" x14ac:dyDescent="0.25"/>
    <row r="196" s="125" customFormat="1" x14ac:dyDescent="0.25"/>
    <row r="197" s="125" customFormat="1" x14ac:dyDescent="0.25"/>
    <row r="198" s="125" customFormat="1" x14ac:dyDescent="0.25"/>
    <row r="199" s="125" customFormat="1" x14ac:dyDescent="0.25"/>
    <row r="200" s="125" customFormat="1" x14ac:dyDescent="0.25"/>
    <row r="201" s="125" customFormat="1" x14ac:dyDescent="0.25"/>
    <row r="202" s="125" customFormat="1" x14ac:dyDescent="0.25"/>
    <row r="203" s="125" customFormat="1" x14ac:dyDescent="0.25"/>
    <row r="204" s="125" customFormat="1" x14ac:dyDescent="0.25"/>
    <row r="205" s="125" customFormat="1" x14ac:dyDescent="0.25"/>
    <row r="206" s="125" customFormat="1" x14ac:dyDescent="0.25"/>
    <row r="207" s="125" customFormat="1" x14ac:dyDescent="0.25"/>
    <row r="208" s="125" customFormat="1" x14ac:dyDescent="0.25"/>
    <row r="209" s="125" customFormat="1" x14ac:dyDescent="0.25"/>
    <row r="210" s="125" customFormat="1" x14ac:dyDescent="0.25"/>
    <row r="211" s="125" customFormat="1" x14ac:dyDescent="0.25"/>
    <row r="212" s="125" customFormat="1" x14ac:dyDescent="0.25"/>
    <row r="213" s="125" customFormat="1" x14ac:dyDescent="0.25"/>
    <row r="214" s="125" customFormat="1" x14ac:dyDescent="0.25"/>
    <row r="215" s="125" customFormat="1" x14ac:dyDescent="0.25"/>
    <row r="216" s="125" customFormat="1" x14ac:dyDescent="0.25"/>
    <row r="217" s="125" customFormat="1" x14ac:dyDescent="0.25"/>
    <row r="218" s="125" customFormat="1" x14ac:dyDescent="0.25"/>
    <row r="219" s="125" customFormat="1" x14ac:dyDescent="0.25"/>
    <row r="220" s="125" customFormat="1" x14ac:dyDescent="0.25"/>
    <row r="221" s="125" customFormat="1" x14ac:dyDescent="0.25"/>
    <row r="222" s="125" customFormat="1" x14ac:dyDescent="0.25"/>
    <row r="223" s="125" customFormat="1" x14ac:dyDescent="0.25"/>
    <row r="224" s="125" customFormat="1" x14ac:dyDescent="0.25"/>
    <row r="225" s="125" customFormat="1" x14ac:dyDescent="0.25"/>
    <row r="226" s="125" customFormat="1" x14ac:dyDescent="0.25"/>
    <row r="227" s="125" customFormat="1" x14ac:dyDescent="0.25"/>
    <row r="228" s="125" customFormat="1" x14ac:dyDescent="0.25"/>
    <row r="229" s="125" customFormat="1" x14ac:dyDescent="0.25"/>
    <row r="230" s="125" customFormat="1" x14ac:dyDescent="0.25"/>
    <row r="231" s="125" customFormat="1" x14ac:dyDescent="0.25"/>
    <row r="232" s="125" customFormat="1" x14ac:dyDescent="0.25"/>
    <row r="233" s="125" customFormat="1" x14ac:dyDescent="0.25"/>
    <row r="234" s="125" customFormat="1" x14ac:dyDescent="0.25"/>
    <row r="235" s="125" customFormat="1" x14ac:dyDescent="0.25"/>
    <row r="236" s="125" customFormat="1" x14ac:dyDescent="0.25"/>
    <row r="237" s="125" customFormat="1" x14ac:dyDescent="0.25"/>
    <row r="238" s="125" customFormat="1" x14ac:dyDescent="0.25"/>
    <row r="239" s="125" customFormat="1" x14ac:dyDescent="0.25"/>
    <row r="240" s="125" customFormat="1" x14ac:dyDescent="0.25"/>
    <row r="241" s="125" customFormat="1" x14ac:dyDescent="0.25"/>
    <row r="242" s="125" customFormat="1" x14ac:dyDescent="0.25"/>
    <row r="243" s="125" customFormat="1" x14ac:dyDescent="0.25"/>
    <row r="244" s="125" customFormat="1" x14ac:dyDescent="0.25"/>
    <row r="245" s="125" customFormat="1" x14ac:dyDescent="0.25"/>
    <row r="246" s="125" customFormat="1" x14ac:dyDescent="0.25"/>
    <row r="247" s="125" customFormat="1" x14ac:dyDescent="0.25"/>
    <row r="248" s="125" customFormat="1" x14ac:dyDescent="0.25"/>
    <row r="249" s="125" customFormat="1" x14ac:dyDescent="0.25"/>
    <row r="250" s="125" customFormat="1" x14ac:dyDescent="0.25"/>
    <row r="251" s="125" customFormat="1" x14ac:dyDescent="0.25"/>
    <row r="252" s="125" customFormat="1" x14ac:dyDescent="0.25"/>
    <row r="253" s="125" customFormat="1" x14ac:dyDescent="0.25"/>
    <row r="254" s="125" customFormat="1" x14ac:dyDescent="0.25"/>
    <row r="255" s="125" customFormat="1" x14ac:dyDescent="0.25"/>
    <row r="256" s="125" customFormat="1" x14ac:dyDescent="0.25"/>
    <row r="257" s="125" customFormat="1" x14ac:dyDescent="0.25"/>
    <row r="258" s="125" customFormat="1" x14ac:dyDescent="0.25"/>
    <row r="259" s="125" customFormat="1" x14ac:dyDescent="0.25"/>
    <row r="260" s="125" customFormat="1" x14ac:dyDescent="0.25"/>
    <row r="261" s="125" customFormat="1" x14ac:dyDescent="0.25"/>
    <row r="262" s="125" customFormat="1" x14ac:dyDescent="0.25"/>
    <row r="263" s="125" customFormat="1" x14ac:dyDescent="0.25"/>
    <row r="264" s="125" customFormat="1" x14ac:dyDescent="0.25"/>
    <row r="265" s="125" customFormat="1" x14ac:dyDescent="0.25"/>
    <row r="266" s="125" customFormat="1" x14ac:dyDescent="0.25"/>
    <row r="267" s="125" customFormat="1" x14ac:dyDescent="0.25"/>
    <row r="268" s="125" customFormat="1" x14ac:dyDescent="0.25"/>
    <row r="269" s="125" customFormat="1" x14ac:dyDescent="0.25"/>
    <row r="270" s="125" customFormat="1" x14ac:dyDescent="0.25"/>
    <row r="271" s="125" customFormat="1" x14ac:dyDescent="0.25"/>
    <row r="272" s="125" customFormat="1" x14ac:dyDescent="0.25"/>
    <row r="273" s="125" customFormat="1" x14ac:dyDescent="0.25"/>
    <row r="274" s="125" customFormat="1" x14ac:dyDescent="0.25"/>
    <row r="275" s="125" customFormat="1" x14ac:dyDescent="0.25"/>
    <row r="276" s="125" customFormat="1" x14ac:dyDescent="0.25"/>
    <row r="277" s="125" customFormat="1" x14ac:dyDescent="0.25"/>
    <row r="278" s="125" customFormat="1" x14ac:dyDescent="0.25"/>
    <row r="279" s="125" customFormat="1" x14ac:dyDescent="0.25"/>
    <row r="280" s="125" customFormat="1" x14ac:dyDescent="0.25"/>
    <row r="281" s="125" customFormat="1" x14ac:dyDescent="0.25"/>
    <row r="282" s="125" customFormat="1" x14ac:dyDescent="0.25"/>
    <row r="283" s="125" customFormat="1" x14ac:dyDescent="0.25"/>
    <row r="284" s="125" customFormat="1" x14ac:dyDescent="0.25"/>
    <row r="285" s="125" customFormat="1" x14ac:dyDescent="0.25"/>
    <row r="286" s="125" customFormat="1" x14ac:dyDescent="0.25"/>
    <row r="287" s="125" customFormat="1" x14ac:dyDescent="0.25"/>
    <row r="288" s="125" customFormat="1" x14ac:dyDescent="0.25"/>
    <row r="289" s="125" customFormat="1" x14ac:dyDescent="0.25"/>
    <row r="290" s="125" customFormat="1" x14ac:dyDescent="0.25"/>
    <row r="291" s="125" customFormat="1" x14ac:dyDescent="0.25"/>
    <row r="292" s="125" customFormat="1" x14ac:dyDescent="0.25"/>
    <row r="293" s="125" customFormat="1" x14ac:dyDescent="0.25"/>
    <row r="294" s="125" customFormat="1" x14ac:dyDescent="0.25"/>
    <row r="295" s="125" customFormat="1" x14ac:dyDescent="0.25"/>
    <row r="296" s="125" customFormat="1" x14ac:dyDescent="0.25"/>
    <row r="297" s="125" customFormat="1" x14ac:dyDescent="0.25"/>
    <row r="298" s="125" customFormat="1" x14ac:dyDescent="0.25"/>
    <row r="299" s="125" customFormat="1" x14ac:dyDescent="0.25"/>
    <row r="300" s="125" customFormat="1" x14ac:dyDescent="0.25"/>
    <row r="301" s="125" customFormat="1" x14ac:dyDescent="0.25"/>
    <row r="302" s="125" customFormat="1" x14ac:dyDescent="0.25"/>
    <row r="303" s="125" customFormat="1" x14ac:dyDescent="0.25"/>
    <row r="304" s="125" customFormat="1" x14ac:dyDescent="0.25"/>
    <row r="305" spans="2:15" s="125" customFormat="1" x14ac:dyDescent="0.25"/>
    <row r="306" spans="2:15" s="125" customFormat="1" x14ac:dyDescent="0.25"/>
    <row r="307" spans="2:15" s="125" customFormat="1" x14ac:dyDescent="0.25"/>
    <row r="308" spans="2:15" s="125" customFormat="1" x14ac:dyDescent="0.25"/>
    <row r="309" spans="2:15" s="125" customFormat="1" x14ac:dyDescent="0.25"/>
    <row r="310" spans="2:15" s="125" customFormat="1" x14ac:dyDescent="0.25"/>
    <row r="311" spans="2:15" s="133" customFormat="1" x14ac:dyDescent="0.25">
      <c r="B311" s="131"/>
      <c r="C311" s="125"/>
      <c r="D311" s="125"/>
      <c r="E311" s="125"/>
      <c r="F311" s="125"/>
      <c r="G311" s="125"/>
      <c r="H311" s="125"/>
      <c r="I311" s="125"/>
      <c r="J311" s="125"/>
      <c r="K311" s="125"/>
      <c r="L311" s="125"/>
      <c r="M311" s="125"/>
      <c r="N311" s="125"/>
      <c r="O311" s="132"/>
    </row>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D390"/>
  <sheetViews>
    <sheetView workbookViewId="0">
      <pane ySplit="2" topLeftCell="A3" activePane="bottomLeft" state="frozenSplit"/>
      <selection pane="bottomLeft" activeCell="L23" sqref="L23"/>
    </sheetView>
  </sheetViews>
  <sheetFormatPr defaultRowHeight="15" x14ac:dyDescent="0.25"/>
  <cols>
    <col min="1" max="1" width="8" style="6" customWidth="1"/>
    <col min="2" max="2" width="8.7109375" style="6" customWidth="1"/>
    <col min="3" max="3" width="11.7109375" style="7" customWidth="1"/>
    <col min="4" max="4" width="11.140625" style="7" customWidth="1"/>
    <col min="5" max="5" width="38.5703125" style="7" customWidth="1"/>
    <col min="6" max="6" width="9.140625" style="76" customWidth="1"/>
    <col min="7" max="7" width="5.140625" style="8" customWidth="1"/>
    <col min="8" max="8" width="9.7109375" style="7" customWidth="1"/>
    <col min="9" max="9" width="20.5703125" style="7" customWidth="1"/>
    <col min="10" max="10" width="9.140625" style="7" customWidth="1"/>
    <col min="11" max="11" width="7.140625" style="96" customWidth="1"/>
    <col min="12" max="30" width="9.140625" style="93"/>
    <col min="31" max="16384" width="9.140625" style="3"/>
  </cols>
  <sheetData>
    <row r="1" spans="1:30" ht="28.5" customHeight="1" x14ac:dyDescent="0.25">
      <c r="A1" s="141" t="s">
        <v>75</v>
      </c>
      <c r="B1" s="141"/>
      <c r="C1" s="141"/>
      <c r="D1" s="141"/>
      <c r="E1" s="141"/>
      <c r="F1" s="141"/>
      <c r="G1" s="141"/>
      <c r="H1" s="141"/>
      <c r="I1" s="141"/>
      <c r="J1" s="141"/>
      <c r="K1" s="141"/>
    </row>
    <row r="2" spans="1:30" s="2" customFormat="1" ht="28.5" customHeight="1" x14ac:dyDescent="0.25">
      <c r="A2" s="4" t="s">
        <v>15</v>
      </c>
      <c r="B2" s="4" t="s">
        <v>16</v>
      </c>
      <c r="C2" s="5" t="s">
        <v>26</v>
      </c>
      <c r="D2" s="5" t="s">
        <v>105</v>
      </c>
      <c r="E2" s="5" t="s">
        <v>14</v>
      </c>
      <c r="F2" s="72" t="s">
        <v>17</v>
      </c>
      <c r="G2" s="9" t="s">
        <v>18</v>
      </c>
      <c r="H2" s="5" t="s">
        <v>71</v>
      </c>
      <c r="I2" s="5" t="s">
        <v>27</v>
      </c>
      <c r="J2" s="5" t="s">
        <v>19</v>
      </c>
      <c r="K2" s="5" t="s">
        <v>13</v>
      </c>
      <c r="L2" s="94"/>
      <c r="M2" s="94"/>
      <c r="N2" s="94"/>
      <c r="O2" s="94"/>
      <c r="P2" s="94"/>
      <c r="Q2" s="94"/>
      <c r="R2" s="94"/>
      <c r="S2" s="94"/>
      <c r="T2" s="94"/>
      <c r="U2" s="94"/>
      <c r="V2" s="94"/>
      <c r="W2" s="94"/>
      <c r="X2" s="94"/>
      <c r="Y2" s="94"/>
      <c r="Z2" s="94"/>
      <c r="AA2" s="94"/>
      <c r="AB2" s="94"/>
      <c r="AC2" s="94"/>
      <c r="AD2" s="94"/>
    </row>
    <row r="3" spans="1:30" ht="15" customHeight="1" x14ac:dyDescent="0.25">
      <c r="A3" s="38" t="s">
        <v>95</v>
      </c>
      <c r="B3" s="38" t="s">
        <v>74</v>
      </c>
      <c r="C3" s="38" t="s">
        <v>93</v>
      </c>
      <c r="D3" s="39" t="s">
        <v>22</v>
      </c>
      <c r="E3" s="71" t="str">
        <f>'Original Data'!I20</f>
        <v>Hard coal</v>
      </c>
      <c r="F3" s="73">
        <f>'Original Data'!J20</f>
        <v>1.9523703854030815E-2</v>
      </c>
      <c r="G3" s="40" t="s">
        <v>20</v>
      </c>
      <c r="H3" s="39"/>
      <c r="I3" s="39"/>
      <c r="J3" s="39"/>
      <c r="K3" s="39"/>
    </row>
    <row r="4" spans="1:30" ht="15" customHeight="1" x14ac:dyDescent="0.25">
      <c r="A4" s="41" t="s">
        <v>95</v>
      </c>
      <c r="B4" s="41" t="s">
        <v>74</v>
      </c>
      <c r="C4" s="41" t="s">
        <v>93</v>
      </c>
      <c r="D4" s="42" t="s">
        <v>22</v>
      </c>
      <c r="E4" s="47" t="str">
        <f>'Original Data'!I21</f>
        <v>Crude oil</v>
      </c>
      <c r="F4" s="74">
        <f>'Original Data'!J21</f>
        <v>5.764612822478624E-3</v>
      </c>
      <c r="G4" s="48" t="s">
        <v>20</v>
      </c>
      <c r="H4" s="42"/>
      <c r="I4" s="42"/>
      <c r="J4" s="42"/>
      <c r="K4" s="42"/>
    </row>
    <row r="5" spans="1:30" ht="15" customHeight="1" x14ac:dyDescent="0.25">
      <c r="A5" s="41" t="s">
        <v>95</v>
      </c>
      <c r="B5" s="41" t="s">
        <v>74</v>
      </c>
      <c r="C5" s="41" t="s">
        <v>93</v>
      </c>
      <c r="D5" s="42" t="s">
        <v>22</v>
      </c>
      <c r="E5" s="47" t="str">
        <f>'Original Data'!I22</f>
        <v>Natural gas</v>
      </c>
      <c r="F5" s="77">
        <f>'Original Data'!J22</f>
        <v>1.1754058385578148</v>
      </c>
      <c r="G5" s="48" t="s">
        <v>20</v>
      </c>
      <c r="H5" s="42"/>
      <c r="I5" s="42"/>
      <c r="J5" s="42"/>
      <c r="K5" s="42"/>
    </row>
    <row r="6" spans="1:30" ht="12.75" x14ac:dyDescent="0.25">
      <c r="A6" s="41" t="s">
        <v>95</v>
      </c>
      <c r="B6" s="41" t="s">
        <v>74</v>
      </c>
      <c r="C6" s="41" t="s">
        <v>93</v>
      </c>
      <c r="D6" s="42" t="s">
        <v>22</v>
      </c>
      <c r="E6" s="47" t="str">
        <f>'Original Data'!I23</f>
        <v>Hydro power</v>
      </c>
      <c r="F6" s="74">
        <f>'Original Data'!J23</f>
        <v>3.5666991667100375E-4</v>
      </c>
      <c r="G6" s="48" t="s">
        <v>20</v>
      </c>
      <c r="H6" s="42"/>
      <c r="I6" s="42"/>
      <c r="J6" s="42"/>
      <c r="K6" s="42"/>
    </row>
    <row r="7" spans="1:30" s="1" customFormat="1" ht="15" customHeight="1" x14ac:dyDescent="0.25">
      <c r="A7" s="41" t="s">
        <v>95</v>
      </c>
      <c r="B7" s="41" t="s">
        <v>74</v>
      </c>
      <c r="C7" s="42" t="s">
        <v>93</v>
      </c>
      <c r="D7" s="42" t="s">
        <v>22</v>
      </c>
      <c r="E7" s="47" t="str">
        <f>'Original Data'!I24</f>
        <v>Nuclear power</v>
      </c>
      <c r="F7" s="74">
        <f>'Original Data'!J24</f>
        <v>1.3799899142590027E-2</v>
      </c>
      <c r="G7" s="48" t="s">
        <v>20</v>
      </c>
      <c r="H7" s="42"/>
      <c r="I7" s="43"/>
      <c r="J7" s="43"/>
      <c r="K7" s="42"/>
    </row>
    <row r="8" spans="1:30" s="1" customFormat="1" ht="15" customHeight="1" x14ac:dyDescent="0.25">
      <c r="A8" s="41" t="s">
        <v>95</v>
      </c>
      <c r="B8" s="41" t="s">
        <v>74</v>
      </c>
      <c r="C8" s="42" t="s">
        <v>93</v>
      </c>
      <c r="D8" s="42" t="s">
        <v>22</v>
      </c>
      <c r="E8" s="47" t="str">
        <f>'Original Data'!I25</f>
        <v>Lignite</v>
      </c>
      <c r="F8" s="74">
        <f>'Original Data'!J25</f>
        <v>1.2881323545001927E-9</v>
      </c>
      <c r="G8" s="48" t="s">
        <v>20</v>
      </c>
      <c r="H8" s="42"/>
      <c r="I8" s="43"/>
      <c r="J8" s="43"/>
      <c r="K8" s="42"/>
    </row>
    <row r="9" spans="1:30" ht="15" customHeight="1" x14ac:dyDescent="0.25">
      <c r="A9" s="41" t="s">
        <v>95</v>
      </c>
      <c r="B9" s="41" t="s">
        <v>74</v>
      </c>
      <c r="C9" s="44" t="s">
        <v>92</v>
      </c>
      <c r="D9" s="42" t="s">
        <v>22</v>
      </c>
      <c r="E9" s="47" t="s">
        <v>376</v>
      </c>
      <c r="F9" s="74">
        <f>'Original Data'!J97</f>
        <v>3.6660871141778193E-6</v>
      </c>
      <c r="G9" s="48" t="s">
        <v>23</v>
      </c>
      <c r="H9" s="44"/>
      <c r="I9" s="44"/>
      <c r="J9" s="44"/>
      <c r="K9" s="44"/>
    </row>
    <row r="10" spans="1:30" ht="15" customHeight="1" x14ac:dyDescent="0.25">
      <c r="A10" s="41" t="s">
        <v>95</v>
      </c>
      <c r="B10" s="41" t="s">
        <v>74</v>
      </c>
      <c r="C10" s="44" t="s">
        <v>92</v>
      </c>
      <c r="D10" s="42" t="s">
        <v>22</v>
      </c>
      <c r="E10" s="47" t="s">
        <v>385</v>
      </c>
      <c r="F10" s="74">
        <f>'Original Data'!J98</f>
        <v>9.8682386942515475E-9</v>
      </c>
      <c r="G10" s="48" t="s">
        <v>23</v>
      </c>
      <c r="H10" s="44"/>
      <c r="I10" s="44"/>
      <c r="J10" s="44"/>
      <c r="K10" s="44"/>
    </row>
    <row r="11" spans="1:30" ht="15" customHeight="1" x14ac:dyDescent="0.25">
      <c r="A11" s="41" t="s">
        <v>95</v>
      </c>
      <c r="B11" s="41" t="s">
        <v>74</v>
      </c>
      <c r="C11" s="44" t="s">
        <v>92</v>
      </c>
      <c r="D11" s="42" t="s">
        <v>22</v>
      </c>
      <c r="E11" s="47" t="s">
        <v>386</v>
      </c>
      <c r="F11" s="75">
        <f>'Original Data'!J99</f>
        <v>9.3475347076178376E-7</v>
      </c>
      <c r="G11" s="45" t="s">
        <v>23</v>
      </c>
      <c r="H11" s="44"/>
      <c r="I11" s="44"/>
      <c r="J11" s="44"/>
      <c r="K11" s="46"/>
    </row>
    <row r="12" spans="1:30" ht="15" customHeight="1" x14ac:dyDescent="0.25">
      <c r="A12" s="41" t="s">
        <v>95</v>
      </c>
      <c r="B12" s="41" t="s">
        <v>74</v>
      </c>
      <c r="C12" s="44" t="s">
        <v>92</v>
      </c>
      <c r="D12" s="42" t="s">
        <v>22</v>
      </c>
      <c r="E12" s="47" t="s">
        <v>387</v>
      </c>
      <c r="F12" s="75">
        <f>'Original Data'!J100</f>
        <v>9.6339961276142245E-10</v>
      </c>
      <c r="G12" s="45" t="s">
        <v>23</v>
      </c>
      <c r="H12" s="44"/>
      <c r="I12" s="44"/>
      <c r="J12" s="44"/>
      <c r="K12" s="46"/>
    </row>
    <row r="13" spans="1:30" ht="15" customHeight="1" x14ac:dyDescent="0.25">
      <c r="A13" s="41" t="s">
        <v>95</v>
      </c>
      <c r="B13" s="41" t="s">
        <v>74</v>
      </c>
      <c r="C13" s="44" t="s">
        <v>92</v>
      </c>
      <c r="D13" s="42" t="s">
        <v>22</v>
      </c>
      <c r="E13" s="47" t="s">
        <v>375</v>
      </c>
      <c r="F13" s="75">
        <f>'Original Data'!J101</f>
        <v>7.2597107908686776E-4</v>
      </c>
      <c r="G13" s="45" t="s">
        <v>23</v>
      </c>
      <c r="H13" s="44"/>
      <c r="I13" s="44"/>
      <c r="J13" s="44"/>
      <c r="K13" s="46"/>
    </row>
    <row r="14" spans="1:30" ht="15" customHeight="1" x14ac:dyDescent="0.25">
      <c r="A14" s="41" t="s">
        <v>96</v>
      </c>
      <c r="B14" s="41" t="s">
        <v>73</v>
      </c>
      <c r="C14" s="44" t="s">
        <v>91</v>
      </c>
      <c r="D14" s="42" t="s">
        <v>22</v>
      </c>
      <c r="E14" s="10" t="s">
        <v>87</v>
      </c>
      <c r="F14" s="84">
        <f>'Original Data'!J115</f>
        <v>5.9133698117650027E-6</v>
      </c>
      <c r="G14" s="8" t="s">
        <v>23</v>
      </c>
      <c r="H14" s="44"/>
      <c r="I14" s="44"/>
      <c r="J14" s="44"/>
      <c r="K14" s="46"/>
    </row>
    <row r="15" spans="1:30" ht="15" customHeight="1" x14ac:dyDescent="0.25">
      <c r="A15" s="41" t="s">
        <v>96</v>
      </c>
      <c r="B15" s="41" t="s">
        <v>73</v>
      </c>
      <c r="C15" s="44" t="s">
        <v>91</v>
      </c>
      <c r="D15" s="42" t="s">
        <v>22</v>
      </c>
      <c r="E15" s="10" t="s">
        <v>83</v>
      </c>
      <c r="F15" s="84">
        <f>'Original Data'!J116</f>
        <v>1.8055519682211424E-5</v>
      </c>
      <c r="G15" s="8" t="s">
        <v>23</v>
      </c>
      <c r="H15" s="44"/>
      <c r="I15" s="44"/>
      <c r="J15" s="44"/>
      <c r="K15" s="44"/>
    </row>
    <row r="16" spans="1:30" ht="15" customHeight="1" x14ac:dyDescent="0.25">
      <c r="A16" s="41" t="s">
        <v>96</v>
      </c>
      <c r="B16" s="41" t="s">
        <v>73</v>
      </c>
      <c r="C16" s="44" t="s">
        <v>91</v>
      </c>
      <c r="D16" s="42" t="s">
        <v>22</v>
      </c>
      <c r="E16" s="10" t="s">
        <v>82</v>
      </c>
      <c r="F16" s="84">
        <f>'Original Data'!J117</f>
        <v>5.0873310565539035E-3</v>
      </c>
      <c r="G16" s="8" t="s">
        <v>23</v>
      </c>
      <c r="K16" s="7"/>
    </row>
    <row r="17" spans="1:11" ht="15" customHeight="1" x14ac:dyDescent="0.25">
      <c r="A17" s="41" t="s">
        <v>96</v>
      </c>
      <c r="B17" s="41" t="s">
        <v>73</v>
      </c>
      <c r="C17" s="44" t="s">
        <v>91</v>
      </c>
      <c r="D17" s="42" t="s">
        <v>22</v>
      </c>
      <c r="E17" s="10" t="s">
        <v>88</v>
      </c>
      <c r="F17" s="84">
        <f>'Original Data'!J118</f>
        <v>1.9225208520023354E-5</v>
      </c>
      <c r="G17" s="8" t="s">
        <v>23</v>
      </c>
      <c r="K17" s="7"/>
    </row>
    <row r="18" spans="1:11" ht="15" customHeight="1" x14ac:dyDescent="0.25">
      <c r="A18" s="41" t="s">
        <v>96</v>
      </c>
      <c r="B18" s="41" t="s">
        <v>73</v>
      </c>
      <c r="C18" s="44" t="s">
        <v>91</v>
      </c>
      <c r="D18" s="42" t="s">
        <v>22</v>
      </c>
      <c r="E18" s="10" t="s">
        <v>388</v>
      </c>
      <c r="F18" s="84">
        <f>'Original Data'!J119</f>
        <v>6.8643008772247506E-12</v>
      </c>
      <c r="G18" s="8" t="s">
        <v>23</v>
      </c>
      <c r="K18" s="7"/>
    </row>
    <row r="19" spans="1:11" ht="15" customHeight="1" x14ac:dyDescent="0.25">
      <c r="A19" s="41" t="s">
        <v>96</v>
      </c>
      <c r="B19" s="41" t="s">
        <v>73</v>
      </c>
      <c r="C19" s="44" t="s">
        <v>91</v>
      </c>
      <c r="D19" s="42" t="s">
        <v>22</v>
      </c>
      <c r="E19" s="10" t="s">
        <v>389</v>
      </c>
      <c r="F19" s="84">
        <f>'Original Data'!J120</f>
        <v>2.6613821905787895E-13</v>
      </c>
      <c r="G19" s="8" t="s">
        <v>23</v>
      </c>
      <c r="K19" s="7"/>
    </row>
    <row r="20" spans="1:11" ht="15" customHeight="1" x14ac:dyDescent="0.25">
      <c r="A20" s="41" t="s">
        <v>96</v>
      </c>
      <c r="B20" s="41" t="s">
        <v>73</v>
      </c>
      <c r="C20" s="44" t="s">
        <v>91</v>
      </c>
      <c r="D20" s="42" t="s">
        <v>22</v>
      </c>
      <c r="E20" s="42" t="s">
        <v>84</v>
      </c>
      <c r="F20" s="84">
        <f>'Original Data'!J121</f>
        <v>1.1625874871395491E-5</v>
      </c>
      <c r="G20" s="8" t="s">
        <v>23</v>
      </c>
      <c r="K20" s="7"/>
    </row>
    <row r="21" spans="1:11" ht="15" customHeight="1" x14ac:dyDescent="0.25">
      <c r="A21" s="41" t="s">
        <v>96</v>
      </c>
      <c r="B21" s="41" t="s">
        <v>73</v>
      </c>
      <c r="C21" s="44" t="s">
        <v>91</v>
      </c>
      <c r="D21" s="42" t="s">
        <v>22</v>
      </c>
      <c r="E21" s="10" t="s">
        <v>101</v>
      </c>
      <c r="F21" s="84">
        <f>'Original Data'!J122</f>
        <v>4.6309236786876068E-13</v>
      </c>
      <c r="G21" s="8" t="s">
        <v>23</v>
      </c>
      <c r="K21" s="7"/>
    </row>
    <row r="22" spans="1:11" ht="15" customHeight="1" x14ac:dyDescent="0.25">
      <c r="A22" s="41" t="s">
        <v>96</v>
      </c>
      <c r="B22" s="41" t="s">
        <v>73</v>
      </c>
      <c r="C22" s="44" t="s">
        <v>91</v>
      </c>
      <c r="D22" s="42" t="s">
        <v>22</v>
      </c>
      <c r="E22" s="42" t="s">
        <v>394</v>
      </c>
      <c r="F22" s="84">
        <f>'Original Data'!J123</f>
        <v>6.3596234495452534E-14</v>
      </c>
      <c r="G22" s="8" t="s">
        <v>23</v>
      </c>
      <c r="K22" s="7"/>
    </row>
    <row r="23" spans="1:11" ht="15" customHeight="1" x14ac:dyDescent="0.25">
      <c r="A23" s="41" t="s">
        <v>96</v>
      </c>
      <c r="B23" s="41" t="s">
        <v>73</v>
      </c>
      <c r="C23" s="7" t="s">
        <v>91</v>
      </c>
      <c r="D23" s="7" t="s">
        <v>22</v>
      </c>
      <c r="E23" s="10" t="s">
        <v>390</v>
      </c>
      <c r="F23" s="84">
        <f>'Original Data'!J124</f>
        <v>3.7091215005019358E-7</v>
      </c>
      <c r="G23" s="8" t="s">
        <v>23</v>
      </c>
      <c r="K23" s="7"/>
    </row>
    <row r="24" spans="1:11" ht="12.75" x14ac:dyDescent="0.25">
      <c r="A24" s="41" t="s">
        <v>96</v>
      </c>
      <c r="B24" s="41" t="s">
        <v>73</v>
      </c>
      <c r="C24" s="7" t="s">
        <v>91</v>
      </c>
      <c r="D24" s="7" t="s">
        <v>22</v>
      </c>
      <c r="E24" s="10" t="s">
        <v>391</v>
      </c>
      <c r="F24" s="84">
        <f>'Original Data'!J125</f>
        <v>1.2180184141817013E-14</v>
      </c>
      <c r="G24" s="8" t="s">
        <v>23</v>
      </c>
      <c r="K24" s="7"/>
    </row>
    <row r="25" spans="1:11" ht="12.75" x14ac:dyDescent="0.25">
      <c r="A25" s="41" t="s">
        <v>96</v>
      </c>
      <c r="B25" s="41" t="s">
        <v>73</v>
      </c>
      <c r="C25" s="7" t="s">
        <v>91</v>
      </c>
      <c r="D25" s="7" t="s">
        <v>22</v>
      </c>
      <c r="E25" s="10" t="s">
        <v>392</v>
      </c>
      <c r="F25" s="84">
        <f>'Original Data'!J126</f>
        <v>1.3930205398258885E-8</v>
      </c>
      <c r="G25" s="8" t="s">
        <v>23</v>
      </c>
      <c r="K25" s="7"/>
    </row>
    <row r="26" spans="1:11" ht="12.75" x14ac:dyDescent="0.25">
      <c r="A26" s="41" t="s">
        <v>96</v>
      </c>
      <c r="B26" s="41" t="s">
        <v>73</v>
      </c>
      <c r="C26" s="7" t="s">
        <v>91</v>
      </c>
      <c r="D26" s="7" t="s">
        <v>22</v>
      </c>
      <c r="E26" s="10" t="s">
        <v>393</v>
      </c>
      <c r="F26" s="84">
        <f>'Original Data'!J127</f>
        <v>2.3770182851343945E-6</v>
      </c>
      <c r="G26" s="8" t="s">
        <v>23</v>
      </c>
      <c r="K26" s="7"/>
    </row>
    <row r="27" spans="1:11" ht="12.75" x14ac:dyDescent="0.25">
      <c r="A27" s="41" t="s">
        <v>96</v>
      </c>
      <c r="B27" s="41" t="s">
        <v>73</v>
      </c>
      <c r="C27" s="7" t="s">
        <v>91</v>
      </c>
      <c r="D27" s="7" t="s">
        <v>22</v>
      </c>
      <c r="E27" s="10" t="s">
        <v>372</v>
      </c>
      <c r="F27" s="84">
        <f>'Original Data'!J128</f>
        <v>4.4378120632664119E-18</v>
      </c>
      <c r="G27" s="8" t="s">
        <v>23</v>
      </c>
      <c r="K27" s="7"/>
    </row>
    <row r="28" spans="1:11" ht="12.75" x14ac:dyDescent="0.25">
      <c r="A28" s="41" t="s">
        <v>96</v>
      </c>
      <c r="B28" s="41" t="s">
        <v>73</v>
      </c>
      <c r="C28" s="7" t="s">
        <v>91</v>
      </c>
      <c r="D28" s="7" t="s">
        <v>22</v>
      </c>
      <c r="E28" s="10" t="s">
        <v>383</v>
      </c>
      <c r="F28" s="84">
        <f>'Original Data'!J129</f>
        <v>4.6927778564753531E-13</v>
      </c>
      <c r="G28" s="8" t="s">
        <v>23</v>
      </c>
      <c r="K28" s="7"/>
    </row>
    <row r="29" spans="1:11" ht="12.75" x14ac:dyDescent="0.25">
      <c r="A29" s="41" t="s">
        <v>96</v>
      </c>
      <c r="B29" s="41" t="s">
        <v>73</v>
      </c>
      <c r="C29" s="7" t="s">
        <v>91</v>
      </c>
      <c r="D29" s="7" t="s">
        <v>22</v>
      </c>
      <c r="E29" s="10" t="s">
        <v>395</v>
      </c>
      <c r="F29" s="76">
        <f>'Original Data'!J133</f>
        <v>1.6649751019132511E-21</v>
      </c>
      <c r="G29" s="8" t="s">
        <v>23</v>
      </c>
      <c r="K29" s="7"/>
    </row>
    <row r="30" spans="1:11" ht="12.75" x14ac:dyDescent="0.25">
      <c r="A30" s="41" t="s">
        <v>96</v>
      </c>
      <c r="B30" s="41" t="s">
        <v>73</v>
      </c>
      <c r="C30" s="7" t="s">
        <v>91</v>
      </c>
      <c r="D30" s="7" t="s">
        <v>22</v>
      </c>
      <c r="E30" s="10" t="s">
        <v>85</v>
      </c>
      <c r="F30" s="84">
        <f>'Original Data'!J134</f>
        <v>2.3820479738354544E-15</v>
      </c>
      <c r="G30" s="8" t="s">
        <v>23</v>
      </c>
      <c r="K30" s="7"/>
    </row>
    <row r="31" spans="1:11" ht="12.75" x14ac:dyDescent="0.25">
      <c r="A31" s="41" t="s">
        <v>96</v>
      </c>
      <c r="B31" s="41" t="s">
        <v>73</v>
      </c>
      <c r="C31" s="7" t="s">
        <v>91</v>
      </c>
      <c r="D31" s="7" t="s">
        <v>22</v>
      </c>
      <c r="E31" s="10" t="s">
        <v>378</v>
      </c>
      <c r="F31" s="76">
        <f>'Original Data'!J138</f>
        <v>9.6872874013249331E-15</v>
      </c>
      <c r="G31" s="8" t="s">
        <v>23</v>
      </c>
      <c r="K31" s="7"/>
    </row>
    <row r="32" spans="1:11" ht="12.75" x14ac:dyDescent="0.25">
      <c r="A32" s="41" t="s">
        <v>96</v>
      </c>
      <c r="B32" s="41" t="s">
        <v>73</v>
      </c>
      <c r="C32" s="7" t="s">
        <v>91</v>
      </c>
      <c r="D32" s="7" t="s">
        <v>22</v>
      </c>
      <c r="E32" s="10" t="s">
        <v>396</v>
      </c>
      <c r="F32" s="84">
        <f>'Original Data'!J141</f>
        <v>2.5264895030366845E-4</v>
      </c>
      <c r="G32" s="8" t="s">
        <v>23</v>
      </c>
      <c r="K32" s="7"/>
    </row>
    <row r="33" spans="1:30" ht="12.75" x14ac:dyDescent="0.25">
      <c r="A33" s="41" t="s">
        <v>96</v>
      </c>
      <c r="B33" s="41" t="s">
        <v>73</v>
      </c>
      <c r="C33" s="7" t="s">
        <v>91</v>
      </c>
      <c r="D33" s="7" t="s">
        <v>22</v>
      </c>
      <c r="E33" s="10" t="s">
        <v>382</v>
      </c>
      <c r="F33" s="84">
        <f>'Original Data'!J142</f>
        <v>4.1560500678052881E-10</v>
      </c>
      <c r="G33" s="8" t="s">
        <v>23</v>
      </c>
      <c r="K33" s="7"/>
    </row>
    <row r="34" spans="1:30" ht="12.75" x14ac:dyDescent="0.25">
      <c r="A34" s="41" t="s">
        <v>96</v>
      </c>
      <c r="B34" s="41" t="s">
        <v>73</v>
      </c>
      <c r="C34" s="7" t="s">
        <v>91</v>
      </c>
      <c r="D34" s="7" t="s">
        <v>22</v>
      </c>
      <c r="E34" s="10" t="s">
        <v>397</v>
      </c>
      <c r="F34" s="84">
        <f>'Original Data'!J143</f>
        <v>1.9617284716513599E-42</v>
      </c>
      <c r="G34" s="8" t="s">
        <v>23</v>
      </c>
      <c r="K34" s="7"/>
    </row>
    <row r="35" spans="1:30" ht="12.75" x14ac:dyDescent="0.25">
      <c r="A35" s="41" t="s">
        <v>96</v>
      </c>
      <c r="B35" s="41" t="s">
        <v>73</v>
      </c>
      <c r="C35" s="7" t="s">
        <v>91</v>
      </c>
      <c r="D35" s="7" t="s">
        <v>22</v>
      </c>
      <c r="E35" s="10" t="s">
        <v>412</v>
      </c>
      <c r="F35" s="84">
        <f>'Original Data'!J144</f>
        <v>7.3053790916351742E-11</v>
      </c>
      <c r="G35" s="8" t="s">
        <v>23</v>
      </c>
      <c r="K35" s="7"/>
    </row>
    <row r="36" spans="1:30" ht="12.75" x14ac:dyDescent="0.25">
      <c r="A36" s="41" t="s">
        <v>96</v>
      </c>
      <c r="B36" s="41" t="s">
        <v>73</v>
      </c>
      <c r="C36" s="7" t="s">
        <v>92</v>
      </c>
      <c r="D36" s="7" t="s">
        <v>22</v>
      </c>
      <c r="E36" s="10" t="s">
        <v>97</v>
      </c>
      <c r="F36" s="84">
        <f>'Original Data'!J266</f>
        <v>4.6414370636610156E-9</v>
      </c>
      <c r="G36" s="8" t="s">
        <v>23</v>
      </c>
      <c r="K36" s="7"/>
    </row>
    <row r="37" spans="1:30" ht="12.75" x14ac:dyDescent="0.25">
      <c r="A37" s="41" t="s">
        <v>96</v>
      </c>
      <c r="B37" s="41" t="s">
        <v>73</v>
      </c>
      <c r="C37" s="7" t="s">
        <v>92</v>
      </c>
      <c r="D37" s="7" t="s">
        <v>22</v>
      </c>
      <c r="E37" s="10" t="s">
        <v>98</v>
      </c>
      <c r="F37" s="84">
        <f>'Original Data'!J267</f>
        <v>3.7275668653513362E-10</v>
      </c>
      <c r="G37" s="8" t="s">
        <v>23</v>
      </c>
      <c r="K37" s="7"/>
    </row>
    <row r="38" spans="1:30" ht="12.75" x14ac:dyDescent="0.25">
      <c r="A38" s="41" t="s">
        <v>96</v>
      </c>
      <c r="B38" s="41" t="s">
        <v>73</v>
      </c>
      <c r="C38" s="7" t="s">
        <v>92</v>
      </c>
      <c r="D38" s="7" t="s">
        <v>22</v>
      </c>
      <c r="E38" s="10" t="s">
        <v>398</v>
      </c>
      <c r="F38" s="84">
        <f>'Original Data'!J271</f>
        <v>4.8940589743696396E-9</v>
      </c>
      <c r="G38" s="8" t="s">
        <v>23</v>
      </c>
      <c r="K38" s="7"/>
    </row>
    <row r="39" spans="1:30" ht="12.75" x14ac:dyDescent="0.25">
      <c r="A39" s="41" t="s">
        <v>96</v>
      </c>
      <c r="B39" s="41" t="s">
        <v>73</v>
      </c>
      <c r="C39" s="7" t="s">
        <v>92</v>
      </c>
      <c r="D39" s="7" t="s">
        <v>22</v>
      </c>
      <c r="E39" s="10" t="s">
        <v>103</v>
      </c>
      <c r="F39" s="84">
        <f>'Original Data'!J272</f>
        <v>3.7322111781503677E-11</v>
      </c>
      <c r="G39" s="8" t="s">
        <v>23</v>
      </c>
      <c r="K39" s="7"/>
    </row>
    <row r="40" spans="1:30" ht="12.75" x14ac:dyDescent="0.25">
      <c r="A40" s="41" t="s">
        <v>96</v>
      </c>
      <c r="B40" s="41" t="s">
        <v>73</v>
      </c>
      <c r="C40" s="7" t="s">
        <v>92</v>
      </c>
      <c r="D40" s="7" t="s">
        <v>22</v>
      </c>
      <c r="E40" s="10" t="s">
        <v>399</v>
      </c>
      <c r="F40" s="84">
        <f>'Original Data'!J275</f>
        <v>4.5945876812684463E-9</v>
      </c>
      <c r="G40" s="8" t="s">
        <v>23</v>
      </c>
      <c r="K40" s="7"/>
    </row>
    <row r="41" spans="1:30" ht="12.75" x14ac:dyDescent="0.25">
      <c r="A41" s="41" t="s">
        <v>96</v>
      </c>
      <c r="B41" s="41" t="s">
        <v>73</v>
      </c>
      <c r="C41" s="7" t="s">
        <v>92</v>
      </c>
      <c r="D41" s="7" t="s">
        <v>22</v>
      </c>
      <c r="E41" s="10" t="s">
        <v>400</v>
      </c>
      <c r="F41" s="84">
        <f>'Original Data'!J279</f>
        <v>1.7145108268564514E-15</v>
      </c>
      <c r="G41" s="8" t="s">
        <v>23</v>
      </c>
      <c r="K41" s="7"/>
    </row>
    <row r="42" spans="1:30" ht="12.75" x14ac:dyDescent="0.25">
      <c r="A42" s="41" t="s">
        <v>96</v>
      </c>
      <c r="B42" s="41" t="s">
        <v>73</v>
      </c>
      <c r="C42" s="7" t="s">
        <v>92</v>
      </c>
      <c r="D42" s="7" t="s">
        <v>22</v>
      </c>
      <c r="E42" s="10" t="s">
        <v>379</v>
      </c>
      <c r="F42" s="84">
        <f>'Original Data'!J285</f>
        <v>8.1766524394590209E-15</v>
      </c>
      <c r="G42" s="8" t="s">
        <v>23</v>
      </c>
      <c r="K42" s="7"/>
    </row>
    <row r="43" spans="1:30" ht="12.75" x14ac:dyDescent="0.25">
      <c r="A43" s="41" t="s">
        <v>96</v>
      </c>
      <c r="B43" s="41" t="s">
        <v>73</v>
      </c>
      <c r="C43" s="7" t="s">
        <v>92</v>
      </c>
      <c r="D43" s="7" t="s">
        <v>22</v>
      </c>
      <c r="E43" s="10" t="s">
        <v>401</v>
      </c>
      <c r="F43" s="84">
        <f>'Original Data'!J288</f>
        <v>1.2409461646746182E-11</v>
      </c>
      <c r="G43" s="8" t="s">
        <v>23</v>
      </c>
      <c r="K43" s="7"/>
    </row>
    <row r="44" spans="1:30" ht="12.75" x14ac:dyDescent="0.25">
      <c r="A44" s="41" t="s">
        <v>96</v>
      </c>
      <c r="B44" s="41" t="s">
        <v>73</v>
      </c>
      <c r="C44" s="7" t="s">
        <v>92</v>
      </c>
      <c r="D44" s="7" t="s">
        <v>22</v>
      </c>
      <c r="E44" s="10" t="s">
        <v>402</v>
      </c>
      <c r="F44" s="84">
        <f>'Original Data'!J289</f>
        <v>1.0876311082557328E-9</v>
      </c>
      <c r="G44" s="8" t="s">
        <v>23</v>
      </c>
      <c r="K44" s="7"/>
    </row>
    <row r="45" spans="1:30" ht="12.75" x14ac:dyDescent="0.25">
      <c r="A45" s="41" t="s">
        <v>96</v>
      </c>
      <c r="B45" s="41" t="s">
        <v>73</v>
      </c>
      <c r="C45" s="7" t="s">
        <v>92</v>
      </c>
      <c r="D45" s="7" t="s">
        <v>22</v>
      </c>
      <c r="E45" s="10" t="s">
        <v>383</v>
      </c>
      <c r="F45" s="84">
        <f>'Original Data'!J290</f>
        <v>4.1072318581470635E-13</v>
      </c>
      <c r="G45" s="8" t="s">
        <v>23</v>
      </c>
      <c r="K45" s="7"/>
    </row>
    <row r="46" spans="1:30" ht="12.75" x14ac:dyDescent="0.25">
      <c r="A46" s="41" t="s">
        <v>96</v>
      </c>
      <c r="B46" s="41" t="s">
        <v>73</v>
      </c>
      <c r="C46" s="7" t="s">
        <v>92</v>
      </c>
      <c r="D46" s="7" t="s">
        <v>22</v>
      </c>
      <c r="E46" s="10" t="s">
        <v>403</v>
      </c>
      <c r="F46" s="84">
        <f>'Original Data'!J291</f>
        <v>3.287547307593848E-11</v>
      </c>
      <c r="G46" s="8" t="s">
        <v>23</v>
      </c>
      <c r="K46" s="7"/>
    </row>
    <row r="47" spans="1:30" s="78" customFormat="1" ht="14.25" customHeight="1" x14ac:dyDescent="0.25">
      <c r="A47" s="108" t="s">
        <v>96</v>
      </c>
      <c r="B47" s="108" t="s">
        <v>90</v>
      </c>
      <c r="C47" s="109" t="s">
        <v>94</v>
      </c>
      <c r="D47" s="109" t="s">
        <v>22</v>
      </c>
      <c r="E47" s="109" t="s">
        <v>78</v>
      </c>
      <c r="F47" s="110">
        <v>1</v>
      </c>
      <c r="G47" s="111" t="s">
        <v>20</v>
      </c>
      <c r="H47" s="109"/>
      <c r="I47" s="109"/>
      <c r="J47" s="109"/>
      <c r="K47" s="109"/>
      <c r="L47" s="1"/>
      <c r="M47" s="1"/>
      <c r="N47" s="1"/>
      <c r="O47" s="1"/>
      <c r="P47" s="1"/>
      <c r="Q47" s="1"/>
      <c r="R47" s="1"/>
      <c r="S47" s="1"/>
      <c r="T47" s="1"/>
      <c r="U47" s="1"/>
      <c r="V47" s="1"/>
      <c r="W47" s="1"/>
      <c r="X47" s="1"/>
      <c r="Y47" s="1"/>
      <c r="Z47" s="1"/>
      <c r="AA47" s="1"/>
      <c r="AB47" s="1"/>
      <c r="AC47" s="1"/>
      <c r="AD47" s="1"/>
    </row>
    <row r="48" spans="1:30" s="93" customFormat="1" ht="12.75" x14ac:dyDescent="0.25">
      <c r="A48" s="102"/>
      <c r="B48" s="102"/>
      <c r="C48" s="103"/>
      <c r="D48" s="103"/>
      <c r="E48" s="104"/>
      <c r="F48" s="105"/>
      <c r="G48" s="106"/>
      <c r="H48" s="103"/>
      <c r="I48" s="103"/>
      <c r="J48" s="103"/>
      <c r="K48" s="103"/>
    </row>
    <row r="49" spans="1:11" s="93" customFormat="1" ht="12.75" x14ac:dyDescent="0.25">
      <c r="A49" s="102"/>
      <c r="B49" s="102"/>
      <c r="C49" s="103"/>
      <c r="D49" s="103"/>
      <c r="E49" s="104"/>
      <c r="F49" s="105"/>
      <c r="G49" s="106"/>
      <c r="H49" s="103"/>
      <c r="I49" s="103"/>
      <c r="J49" s="103"/>
      <c r="K49" s="103"/>
    </row>
    <row r="50" spans="1:11" s="93" customFormat="1" ht="12.75" x14ac:dyDescent="0.25">
      <c r="A50" s="102"/>
      <c r="B50" s="102"/>
      <c r="C50" s="103"/>
      <c r="D50" s="103"/>
      <c r="E50" s="104"/>
      <c r="F50" s="105"/>
      <c r="G50" s="106"/>
      <c r="H50" s="103"/>
      <c r="I50" s="103"/>
      <c r="J50" s="103"/>
      <c r="K50" s="103"/>
    </row>
    <row r="51" spans="1:11" s="93" customFormat="1" ht="12.75" x14ac:dyDescent="0.25">
      <c r="A51" s="102"/>
      <c r="B51" s="102"/>
      <c r="C51" s="103"/>
      <c r="D51" s="103"/>
      <c r="E51" s="104"/>
      <c r="F51" s="105"/>
      <c r="G51" s="106"/>
      <c r="H51" s="103"/>
      <c r="I51" s="103"/>
      <c r="J51" s="103"/>
      <c r="K51" s="103"/>
    </row>
    <row r="52" spans="1:11" s="93" customFormat="1" ht="12.75" x14ac:dyDescent="0.25">
      <c r="A52" s="102"/>
      <c r="B52" s="102"/>
      <c r="C52" s="103"/>
      <c r="D52" s="103"/>
      <c r="E52" s="104"/>
      <c r="F52" s="105"/>
      <c r="G52" s="106"/>
      <c r="H52" s="103"/>
      <c r="I52" s="103"/>
      <c r="J52" s="103"/>
      <c r="K52" s="103"/>
    </row>
    <row r="53" spans="1:11" s="93" customFormat="1" ht="12.75" x14ac:dyDescent="0.25">
      <c r="A53" s="102"/>
      <c r="B53" s="102"/>
      <c r="C53" s="103"/>
      <c r="D53" s="103"/>
      <c r="E53" s="104"/>
      <c r="F53" s="105"/>
      <c r="G53" s="106"/>
      <c r="H53" s="103"/>
      <c r="I53" s="103"/>
      <c r="J53" s="103"/>
      <c r="K53" s="103"/>
    </row>
    <row r="54" spans="1:11" s="93" customFormat="1" ht="12.75" x14ac:dyDescent="0.25">
      <c r="A54" s="102"/>
      <c r="B54" s="102"/>
      <c r="C54" s="103"/>
      <c r="D54" s="103"/>
      <c r="E54" s="104"/>
      <c r="F54" s="105"/>
      <c r="G54" s="106"/>
      <c r="H54" s="103"/>
      <c r="I54" s="103"/>
      <c r="J54" s="103"/>
      <c r="K54" s="103"/>
    </row>
    <row r="55" spans="1:11" s="93" customFormat="1" ht="12.75" x14ac:dyDescent="0.25">
      <c r="A55" s="102"/>
      <c r="B55" s="102"/>
      <c r="C55" s="103"/>
      <c r="D55" s="103"/>
      <c r="E55" s="104"/>
      <c r="F55" s="105"/>
      <c r="G55" s="106"/>
      <c r="H55" s="103"/>
      <c r="I55" s="103"/>
      <c r="J55" s="103"/>
      <c r="K55" s="103"/>
    </row>
    <row r="56" spans="1:11" s="93" customFormat="1" ht="12.75" x14ac:dyDescent="0.25">
      <c r="A56" s="102"/>
      <c r="B56" s="102"/>
      <c r="C56" s="103"/>
      <c r="D56" s="103"/>
      <c r="E56" s="104"/>
      <c r="F56" s="105"/>
      <c r="G56" s="106"/>
      <c r="H56" s="103"/>
      <c r="I56" s="103"/>
      <c r="J56" s="103"/>
      <c r="K56" s="103"/>
    </row>
    <row r="57" spans="1:11" s="93" customFormat="1" ht="12.75" x14ac:dyDescent="0.25">
      <c r="A57" s="102"/>
      <c r="B57" s="102"/>
      <c r="C57" s="103"/>
      <c r="D57" s="103"/>
      <c r="E57" s="104"/>
      <c r="F57" s="105"/>
      <c r="G57" s="106"/>
      <c r="H57" s="103"/>
      <c r="I57" s="103"/>
      <c r="J57" s="103"/>
      <c r="K57" s="103"/>
    </row>
    <row r="58" spans="1:11" s="93" customFormat="1" ht="12.75" x14ac:dyDescent="0.25">
      <c r="A58" s="102"/>
      <c r="B58" s="102"/>
      <c r="C58" s="103"/>
      <c r="D58" s="103"/>
      <c r="E58" s="104"/>
      <c r="F58" s="105"/>
      <c r="G58" s="106"/>
      <c r="H58" s="103"/>
      <c r="I58" s="103"/>
      <c r="J58" s="103"/>
      <c r="K58" s="103"/>
    </row>
    <row r="59" spans="1:11" s="93" customFormat="1" ht="12.75" x14ac:dyDescent="0.25">
      <c r="A59" s="102"/>
      <c r="B59" s="102"/>
      <c r="C59" s="103"/>
      <c r="D59" s="103"/>
      <c r="E59" s="104"/>
      <c r="F59" s="105"/>
      <c r="G59" s="106"/>
      <c r="H59" s="103"/>
      <c r="I59" s="103"/>
      <c r="J59" s="103"/>
      <c r="K59" s="103"/>
    </row>
    <row r="60" spans="1:11" s="93" customFormat="1" ht="12.75" x14ac:dyDescent="0.25">
      <c r="A60" s="102"/>
      <c r="B60" s="102"/>
      <c r="C60" s="103"/>
      <c r="D60" s="103"/>
      <c r="E60" s="104"/>
      <c r="F60" s="105"/>
      <c r="G60" s="106"/>
      <c r="H60" s="103"/>
      <c r="I60" s="103"/>
      <c r="J60" s="103"/>
      <c r="K60" s="103"/>
    </row>
    <row r="61" spans="1:11" s="93" customFormat="1" ht="12.75" x14ac:dyDescent="0.25">
      <c r="A61" s="102"/>
      <c r="B61" s="102"/>
      <c r="C61" s="103"/>
      <c r="D61" s="103"/>
      <c r="E61" s="104"/>
      <c r="F61" s="105"/>
      <c r="G61" s="106"/>
      <c r="H61" s="103"/>
      <c r="I61" s="103"/>
      <c r="J61" s="103"/>
      <c r="K61" s="103"/>
    </row>
    <row r="62" spans="1:11" s="93" customFormat="1" ht="12.75" x14ac:dyDescent="0.25">
      <c r="A62" s="102"/>
      <c r="B62" s="102"/>
      <c r="C62" s="103"/>
      <c r="D62" s="103"/>
      <c r="E62" s="104"/>
      <c r="F62" s="105"/>
      <c r="G62" s="106"/>
      <c r="H62" s="103"/>
      <c r="I62" s="103"/>
      <c r="J62" s="103"/>
      <c r="K62" s="103"/>
    </row>
    <row r="63" spans="1:11" s="93" customFormat="1" ht="12.75" x14ac:dyDescent="0.25">
      <c r="A63" s="102"/>
      <c r="B63" s="102"/>
      <c r="C63" s="103"/>
      <c r="D63" s="103"/>
      <c r="E63" s="104"/>
      <c r="F63" s="105"/>
      <c r="G63" s="106"/>
      <c r="H63" s="103"/>
      <c r="I63" s="103"/>
      <c r="J63" s="103"/>
      <c r="K63" s="103"/>
    </row>
    <row r="64" spans="1:11" s="93" customFormat="1" ht="12.75" x14ac:dyDescent="0.25">
      <c r="A64" s="102"/>
      <c r="B64" s="102"/>
      <c r="C64" s="103"/>
      <c r="D64" s="103"/>
      <c r="E64" s="104"/>
      <c r="F64" s="105"/>
      <c r="G64" s="106"/>
      <c r="H64" s="103"/>
      <c r="I64" s="103"/>
      <c r="J64" s="103"/>
      <c r="K64" s="103"/>
    </row>
    <row r="65" spans="1:11" s="93" customFormat="1" ht="12.75" x14ac:dyDescent="0.25">
      <c r="A65" s="102"/>
      <c r="B65" s="102"/>
      <c r="C65" s="103"/>
      <c r="D65" s="103"/>
      <c r="E65" s="104"/>
      <c r="F65" s="105"/>
      <c r="G65" s="106"/>
      <c r="H65" s="103"/>
      <c r="I65" s="103"/>
      <c r="J65" s="103"/>
      <c r="K65" s="103"/>
    </row>
    <row r="66" spans="1:11" s="93" customFormat="1" ht="12.75" x14ac:dyDescent="0.25">
      <c r="A66" s="102"/>
      <c r="B66" s="102"/>
      <c r="C66" s="103"/>
      <c r="D66" s="103"/>
      <c r="E66" s="104"/>
      <c r="F66" s="105"/>
      <c r="G66" s="106"/>
      <c r="H66" s="103"/>
      <c r="I66" s="103"/>
      <c r="J66" s="103"/>
      <c r="K66" s="103"/>
    </row>
    <row r="67" spans="1:11" s="93" customFormat="1" ht="12.75" x14ac:dyDescent="0.25">
      <c r="A67" s="102"/>
      <c r="B67" s="102"/>
      <c r="C67" s="103"/>
      <c r="D67" s="103"/>
      <c r="E67" s="104"/>
      <c r="F67" s="105"/>
      <c r="G67" s="106"/>
      <c r="H67" s="103"/>
      <c r="I67" s="103"/>
      <c r="J67" s="103"/>
      <c r="K67" s="103"/>
    </row>
    <row r="68" spans="1:11" s="93" customFormat="1" ht="12.75" x14ac:dyDescent="0.25">
      <c r="A68" s="102"/>
      <c r="B68" s="102"/>
      <c r="C68" s="103"/>
      <c r="D68" s="103"/>
      <c r="E68" s="104"/>
      <c r="F68" s="105"/>
      <c r="G68" s="106"/>
      <c r="H68" s="103"/>
      <c r="I68" s="103"/>
      <c r="J68" s="103"/>
      <c r="K68" s="103"/>
    </row>
    <row r="69" spans="1:11" s="93" customFormat="1" ht="12.75" x14ac:dyDescent="0.25">
      <c r="A69" s="102"/>
      <c r="B69" s="102"/>
      <c r="C69" s="103"/>
      <c r="D69" s="103"/>
      <c r="E69" s="104"/>
      <c r="F69" s="105"/>
      <c r="G69" s="106"/>
      <c r="H69" s="103"/>
      <c r="I69" s="103"/>
      <c r="J69" s="103"/>
      <c r="K69" s="103"/>
    </row>
    <row r="70" spans="1:11" s="93" customFormat="1" ht="12.75" x14ac:dyDescent="0.25">
      <c r="A70" s="102"/>
      <c r="B70" s="102"/>
      <c r="C70" s="103"/>
      <c r="D70" s="103"/>
      <c r="E70" s="104"/>
      <c r="F70" s="105"/>
      <c r="G70" s="106"/>
      <c r="H70" s="103"/>
      <c r="I70" s="103"/>
      <c r="J70" s="103"/>
      <c r="K70" s="103"/>
    </row>
    <row r="71" spans="1:11" s="93" customFormat="1" ht="12.75" x14ac:dyDescent="0.25">
      <c r="A71" s="102"/>
      <c r="B71" s="102"/>
      <c r="C71" s="103"/>
      <c r="D71" s="103"/>
      <c r="E71" s="104"/>
      <c r="F71" s="105"/>
      <c r="G71" s="106"/>
      <c r="H71" s="103"/>
      <c r="I71" s="103"/>
      <c r="J71" s="103"/>
      <c r="K71" s="103"/>
    </row>
    <row r="72" spans="1:11" s="93" customFormat="1" ht="12.75" x14ac:dyDescent="0.25">
      <c r="A72" s="102"/>
      <c r="B72" s="102"/>
      <c r="C72" s="103"/>
      <c r="D72" s="103"/>
      <c r="E72" s="104"/>
      <c r="F72" s="105"/>
      <c r="G72" s="106"/>
      <c r="H72" s="103"/>
      <c r="I72" s="103"/>
      <c r="J72" s="103"/>
      <c r="K72" s="103"/>
    </row>
    <row r="73" spans="1:11" s="93" customFormat="1" ht="12.75" x14ac:dyDescent="0.25">
      <c r="A73" s="102"/>
      <c r="B73" s="102"/>
      <c r="C73" s="103"/>
      <c r="D73" s="103"/>
      <c r="E73" s="104"/>
      <c r="F73" s="105"/>
      <c r="G73" s="106"/>
      <c r="H73" s="103"/>
      <c r="I73" s="103"/>
      <c r="J73" s="103"/>
      <c r="K73" s="103"/>
    </row>
    <row r="74" spans="1:11" s="93" customFormat="1" ht="12.75" x14ac:dyDescent="0.25">
      <c r="A74" s="102"/>
      <c r="B74" s="102"/>
      <c r="C74" s="103"/>
      <c r="D74" s="103"/>
      <c r="E74" s="104"/>
      <c r="F74" s="105"/>
      <c r="G74" s="106"/>
      <c r="H74" s="103"/>
      <c r="I74" s="103"/>
      <c r="J74" s="103"/>
      <c r="K74" s="103"/>
    </row>
    <row r="75" spans="1:11" s="93" customFormat="1" ht="12.75" x14ac:dyDescent="0.25">
      <c r="A75" s="102"/>
      <c r="B75" s="102"/>
      <c r="C75" s="103"/>
      <c r="D75" s="103"/>
      <c r="E75" s="104"/>
      <c r="F75" s="105"/>
      <c r="G75" s="106"/>
      <c r="H75" s="103"/>
      <c r="I75" s="103"/>
      <c r="J75" s="103"/>
      <c r="K75" s="103"/>
    </row>
    <row r="76" spans="1:11" s="93" customFormat="1" ht="12.75" x14ac:dyDescent="0.25">
      <c r="A76" s="102"/>
      <c r="B76" s="102"/>
      <c r="C76" s="103"/>
      <c r="D76" s="103"/>
      <c r="E76" s="104"/>
      <c r="F76" s="105"/>
      <c r="G76" s="106"/>
      <c r="H76" s="103"/>
      <c r="I76" s="103"/>
      <c r="J76" s="103"/>
      <c r="K76" s="103"/>
    </row>
    <row r="77" spans="1:11" s="93" customFormat="1" ht="12.75" x14ac:dyDescent="0.25">
      <c r="A77" s="102"/>
      <c r="B77" s="102"/>
      <c r="C77" s="103"/>
      <c r="D77" s="103"/>
      <c r="E77" s="104"/>
      <c r="F77" s="105"/>
      <c r="G77" s="106"/>
      <c r="H77" s="103"/>
      <c r="I77" s="103"/>
      <c r="J77" s="103"/>
      <c r="K77" s="103"/>
    </row>
    <row r="78" spans="1:11" s="93" customFormat="1" ht="12.75" x14ac:dyDescent="0.25">
      <c r="A78" s="102"/>
      <c r="B78" s="102"/>
      <c r="C78" s="103"/>
      <c r="D78" s="103"/>
      <c r="E78" s="104"/>
      <c r="F78" s="105"/>
      <c r="G78" s="106"/>
      <c r="H78" s="103"/>
      <c r="I78" s="103"/>
      <c r="J78" s="103"/>
      <c r="K78" s="103"/>
    </row>
    <row r="79" spans="1:11" s="93" customFormat="1" ht="12.75" x14ac:dyDescent="0.25">
      <c r="A79" s="102"/>
      <c r="B79" s="102"/>
      <c r="C79" s="103"/>
      <c r="D79" s="103"/>
      <c r="E79" s="104"/>
      <c r="F79" s="105"/>
      <c r="G79" s="106"/>
      <c r="H79" s="103"/>
      <c r="I79" s="103"/>
      <c r="J79" s="103"/>
      <c r="K79" s="103"/>
    </row>
    <row r="80" spans="1:11" s="93" customFormat="1" ht="12.75" x14ac:dyDescent="0.25">
      <c r="A80" s="102"/>
      <c r="B80" s="102"/>
      <c r="C80" s="103"/>
      <c r="D80" s="103"/>
      <c r="E80" s="104"/>
      <c r="F80" s="105"/>
      <c r="G80" s="106"/>
      <c r="H80" s="103"/>
      <c r="I80" s="103"/>
      <c r="J80" s="103"/>
      <c r="K80" s="103"/>
    </row>
    <row r="81" spans="1:11" s="93" customFormat="1" ht="12.75" x14ac:dyDescent="0.25">
      <c r="A81" s="102"/>
      <c r="B81" s="102"/>
      <c r="C81" s="103"/>
      <c r="D81" s="103"/>
      <c r="E81" s="104"/>
      <c r="F81" s="105"/>
      <c r="G81" s="106"/>
      <c r="H81" s="103"/>
      <c r="I81" s="103"/>
      <c r="J81" s="103"/>
      <c r="K81" s="103"/>
    </row>
    <row r="82" spans="1:11" s="93" customFormat="1" ht="12.75" x14ac:dyDescent="0.25">
      <c r="A82" s="102"/>
      <c r="B82" s="102"/>
      <c r="C82" s="103"/>
      <c r="D82" s="103"/>
      <c r="E82" s="104"/>
      <c r="F82" s="105"/>
      <c r="G82" s="106"/>
      <c r="H82" s="103"/>
      <c r="I82" s="103"/>
      <c r="J82" s="103"/>
      <c r="K82" s="103"/>
    </row>
    <row r="83" spans="1:11" s="93" customFormat="1" ht="12.75" x14ac:dyDescent="0.25">
      <c r="A83" s="102"/>
      <c r="B83" s="102"/>
      <c r="C83" s="103"/>
      <c r="D83" s="103"/>
      <c r="E83" s="104"/>
      <c r="F83" s="105"/>
      <c r="G83" s="106"/>
      <c r="H83" s="103"/>
      <c r="I83" s="103"/>
      <c r="J83" s="103"/>
      <c r="K83" s="103"/>
    </row>
    <row r="84" spans="1:11" s="93" customFormat="1" ht="12.75" x14ac:dyDescent="0.25">
      <c r="A84" s="102"/>
      <c r="B84" s="102"/>
      <c r="C84" s="103"/>
      <c r="D84" s="103"/>
      <c r="E84" s="104"/>
      <c r="F84" s="105"/>
      <c r="G84" s="106"/>
      <c r="H84" s="103"/>
      <c r="I84" s="103"/>
      <c r="J84" s="103"/>
      <c r="K84" s="103"/>
    </row>
    <row r="85" spans="1:11" s="93" customFormat="1" ht="12.75" x14ac:dyDescent="0.25">
      <c r="A85" s="102"/>
      <c r="B85" s="102"/>
      <c r="C85" s="103"/>
      <c r="D85" s="103"/>
      <c r="E85" s="104"/>
      <c r="F85" s="105"/>
      <c r="G85" s="106"/>
      <c r="H85" s="103"/>
      <c r="I85" s="103"/>
      <c r="J85" s="103"/>
      <c r="K85" s="103"/>
    </row>
    <row r="86" spans="1:11" s="93" customFormat="1" ht="12.75" x14ac:dyDescent="0.25">
      <c r="A86" s="102"/>
      <c r="B86" s="102"/>
      <c r="C86" s="103"/>
      <c r="D86" s="103"/>
      <c r="E86" s="104"/>
      <c r="F86" s="105"/>
      <c r="G86" s="106"/>
      <c r="H86" s="103"/>
      <c r="I86" s="103"/>
      <c r="J86" s="103"/>
      <c r="K86" s="103"/>
    </row>
    <row r="87" spans="1:11" s="93" customFormat="1" ht="12.75" x14ac:dyDescent="0.25">
      <c r="A87" s="102"/>
      <c r="B87" s="102"/>
      <c r="C87" s="103"/>
      <c r="D87" s="103"/>
      <c r="E87" s="104"/>
      <c r="F87" s="105"/>
      <c r="G87" s="106"/>
      <c r="H87" s="103"/>
      <c r="I87" s="103"/>
      <c r="J87" s="103"/>
      <c r="K87" s="103"/>
    </row>
    <row r="88" spans="1:11" s="93" customFormat="1" ht="12.75" x14ac:dyDescent="0.25">
      <c r="A88" s="102"/>
      <c r="B88" s="102"/>
      <c r="C88" s="103"/>
      <c r="D88" s="103"/>
      <c r="E88" s="104"/>
      <c r="F88" s="105"/>
      <c r="G88" s="106"/>
      <c r="H88" s="103"/>
      <c r="I88" s="103"/>
      <c r="J88" s="103"/>
      <c r="K88" s="103"/>
    </row>
    <row r="89" spans="1:11" s="93" customFormat="1" ht="12.75" x14ac:dyDescent="0.25">
      <c r="A89" s="102"/>
      <c r="B89" s="102"/>
      <c r="C89" s="103"/>
      <c r="D89" s="103"/>
      <c r="E89" s="104"/>
      <c r="F89" s="105"/>
      <c r="G89" s="106"/>
      <c r="H89" s="103"/>
      <c r="I89" s="103"/>
      <c r="J89" s="103"/>
      <c r="K89" s="103"/>
    </row>
    <row r="90" spans="1:11" s="93" customFormat="1" ht="12.75" x14ac:dyDescent="0.25">
      <c r="A90" s="102"/>
      <c r="B90" s="102"/>
      <c r="C90" s="103"/>
      <c r="D90" s="103"/>
      <c r="E90" s="104"/>
      <c r="F90" s="105"/>
      <c r="G90" s="106"/>
      <c r="H90" s="103"/>
      <c r="I90" s="103"/>
      <c r="J90" s="103"/>
      <c r="K90" s="103"/>
    </row>
    <row r="91" spans="1:11" s="93" customFormat="1" ht="12.75" x14ac:dyDescent="0.25">
      <c r="A91" s="102"/>
      <c r="B91" s="102"/>
      <c r="C91" s="103"/>
      <c r="D91" s="103"/>
      <c r="E91" s="104"/>
      <c r="F91" s="105"/>
      <c r="G91" s="106"/>
      <c r="H91" s="103"/>
      <c r="I91" s="103"/>
      <c r="J91" s="103"/>
      <c r="K91" s="103"/>
    </row>
    <row r="92" spans="1:11" s="93" customFormat="1" ht="12.75" x14ac:dyDescent="0.25">
      <c r="A92" s="102"/>
      <c r="B92" s="102"/>
      <c r="C92" s="103"/>
      <c r="D92" s="103"/>
      <c r="E92" s="104"/>
      <c r="F92" s="105"/>
      <c r="G92" s="106"/>
      <c r="H92" s="103"/>
      <c r="I92" s="103"/>
      <c r="J92" s="103"/>
      <c r="K92" s="103"/>
    </row>
    <row r="93" spans="1:11" s="93" customFormat="1" ht="12.75" x14ac:dyDescent="0.25">
      <c r="A93" s="102"/>
      <c r="B93" s="102"/>
      <c r="C93" s="103"/>
      <c r="D93" s="103"/>
      <c r="E93" s="104"/>
      <c r="F93" s="105"/>
      <c r="G93" s="106"/>
      <c r="H93" s="103"/>
      <c r="I93" s="103"/>
      <c r="J93" s="103"/>
      <c r="K93" s="103"/>
    </row>
    <row r="94" spans="1:11" s="93" customFormat="1" ht="12.75" x14ac:dyDescent="0.25">
      <c r="A94" s="102"/>
      <c r="B94" s="102"/>
      <c r="C94" s="103"/>
      <c r="D94" s="103"/>
      <c r="E94" s="104"/>
      <c r="F94" s="105"/>
      <c r="G94" s="106"/>
      <c r="H94" s="103"/>
      <c r="I94" s="103"/>
      <c r="J94" s="103"/>
      <c r="K94" s="103"/>
    </row>
    <row r="95" spans="1:11" s="93" customFormat="1" ht="12.75" x14ac:dyDescent="0.25">
      <c r="A95" s="102"/>
      <c r="B95" s="102"/>
      <c r="C95" s="103"/>
      <c r="D95" s="103"/>
      <c r="E95" s="104"/>
      <c r="F95" s="105"/>
      <c r="G95" s="106"/>
      <c r="H95" s="103"/>
      <c r="I95" s="103"/>
      <c r="J95" s="103"/>
      <c r="K95" s="103"/>
    </row>
    <row r="96" spans="1:11" s="93" customFormat="1" ht="12.75" x14ac:dyDescent="0.25">
      <c r="A96" s="102"/>
      <c r="B96" s="102"/>
      <c r="C96" s="103"/>
      <c r="D96" s="103"/>
      <c r="E96" s="104"/>
      <c r="F96" s="105"/>
      <c r="G96" s="106"/>
      <c r="H96" s="103"/>
      <c r="I96" s="103"/>
      <c r="J96" s="103"/>
      <c r="K96" s="103"/>
    </row>
    <row r="97" spans="1:11" s="93" customFormat="1" ht="12.75" x14ac:dyDescent="0.25">
      <c r="A97" s="102"/>
      <c r="B97" s="102"/>
      <c r="C97" s="103"/>
      <c r="D97" s="103"/>
      <c r="E97" s="104"/>
      <c r="F97" s="105"/>
      <c r="G97" s="106"/>
      <c r="H97" s="103"/>
      <c r="I97" s="103"/>
      <c r="J97" s="103"/>
      <c r="K97" s="103"/>
    </row>
    <row r="98" spans="1:11" s="93" customFormat="1" ht="12.75" x14ac:dyDescent="0.25">
      <c r="A98" s="102"/>
      <c r="B98" s="102"/>
      <c r="C98" s="103"/>
      <c r="D98" s="103"/>
      <c r="E98" s="104"/>
      <c r="F98" s="105"/>
      <c r="G98" s="106"/>
      <c r="H98" s="103"/>
      <c r="I98" s="103"/>
      <c r="J98" s="103"/>
      <c r="K98" s="103"/>
    </row>
    <row r="99" spans="1:11" s="93" customFormat="1" ht="12.75" x14ac:dyDescent="0.25">
      <c r="A99" s="102"/>
      <c r="B99" s="102"/>
      <c r="C99" s="103"/>
      <c r="D99" s="103"/>
      <c r="E99" s="104"/>
      <c r="F99" s="105"/>
      <c r="G99" s="106"/>
      <c r="H99" s="103"/>
      <c r="I99" s="103"/>
      <c r="J99" s="103"/>
      <c r="K99" s="103"/>
    </row>
    <row r="100" spans="1:11" s="93" customFormat="1" ht="12.75" x14ac:dyDescent="0.25">
      <c r="A100" s="102"/>
      <c r="B100" s="102"/>
      <c r="C100" s="103"/>
      <c r="D100" s="103"/>
      <c r="E100" s="104"/>
      <c r="F100" s="105"/>
      <c r="G100" s="106"/>
      <c r="H100" s="103"/>
      <c r="I100" s="103"/>
      <c r="J100" s="103"/>
      <c r="K100" s="103"/>
    </row>
    <row r="101" spans="1:11" s="93" customFormat="1" ht="12.75" x14ac:dyDescent="0.25">
      <c r="A101" s="102"/>
      <c r="B101" s="102"/>
      <c r="C101" s="103"/>
      <c r="D101" s="103"/>
      <c r="E101" s="104"/>
      <c r="F101" s="105"/>
      <c r="G101" s="106"/>
      <c r="H101" s="103"/>
      <c r="I101" s="103"/>
      <c r="J101" s="103"/>
      <c r="K101" s="103"/>
    </row>
    <row r="102" spans="1:11" s="93" customFormat="1" ht="12.75" x14ac:dyDescent="0.25">
      <c r="A102" s="102"/>
      <c r="B102" s="102"/>
      <c r="C102" s="103"/>
      <c r="D102" s="103"/>
      <c r="E102" s="104"/>
      <c r="F102" s="105"/>
      <c r="G102" s="106"/>
      <c r="H102" s="103"/>
      <c r="I102" s="103"/>
      <c r="J102" s="103"/>
      <c r="K102" s="103"/>
    </row>
    <row r="103" spans="1:11" s="93" customFormat="1" ht="12.75" x14ac:dyDescent="0.25">
      <c r="A103" s="102"/>
      <c r="B103" s="102"/>
      <c r="C103" s="103"/>
      <c r="D103" s="103"/>
      <c r="E103" s="104"/>
      <c r="F103" s="105"/>
      <c r="G103" s="106"/>
      <c r="H103" s="103"/>
      <c r="I103" s="103"/>
      <c r="J103" s="103"/>
      <c r="K103" s="103"/>
    </row>
    <row r="104" spans="1:11" s="93" customFormat="1" ht="12.75" x14ac:dyDescent="0.25">
      <c r="A104" s="102"/>
      <c r="B104" s="102"/>
      <c r="C104" s="103"/>
      <c r="D104" s="103"/>
      <c r="E104" s="104"/>
      <c r="F104" s="105"/>
      <c r="G104" s="106"/>
      <c r="H104" s="103"/>
      <c r="I104" s="103"/>
      <c r="J104" s="103"/>
      <c r="K104" s="103"/>
    </row>
    <row r="105" spans="1:11" s="93" customFormat="1" ht="12.75" x14ac:dyDescent="0.25">
      <c r="A105" s="102"/>
      <c r="B105" s="102"/>
      <c r="C105" s="103"/>
      <c r="D105" s="103"/>
      <c r="E105" s="104"/>
      <c r="F105" s="105"/>
      <c r="G105" s="106"/>
      <c r="H105" s="103"/>
      <c r="I105" s="103"/>
      <c r="J105" s="103"/>
      <c r="K105" s="103"/>
    </row>
    <row r="106" spans="1:11" s="93" customFormat="1" ht="12.75" x14ac:dyDescent="0.25">
      <c r="A106" s="102"/>
      <c r="B106" s="102"/>
      <c r="C106" s="103"/>
      <c r="D106" s="103"/>
      <c r="E106" s="104"/>
      <c r="F106" s="105"/>
      <c r="G106" s="106"/>
      <c r="H106" s="103"/>
      <c r="I106" s="103"/>
      <c r="J106" s="103"/>
      <c r="K106" s="103"/>
    </row>
    <row r="107" spans="1:11" s="93" customFormat="1" ht="12.75" x14ac:dyDescent="0.25">
      <c r="A107" s="102"/>
      <c r="B107" s="102"/>
      <c r="C107" s="103"/>
      <c r="D107" s="103"/>
      <c r="E107" s="104"/>
      <c r="F107" s="105"/>
      <c r="G107" s="106"/>
      <c r="H107" s="103"/>
      <c r="I107" s="103"/>
      <c r="J107" s="103"/>
      <c r="K107" s="103"/>
    </row>
    <row r="108" spans="1:11" s="93" customFormat="1" ht="12.75" x14ac:dyDescent="0.25">
      <c r="A108" s="102"/>
      <c r="B108" s="102"/>
      <c r="C108" s="103"/>
      <c r="D108" s="103"/>
      <c r="E108" s="104"/>
      <c r="F108" s="105"/>
      <c r="G108" s="106"/>
      <c r="H108" s="103"/>
      <c r="I108" s="103"/>
      <c r="J108" s="103"/>
      <c r="K108" s="103"/>
    </row>
    <row r="109" spans="1:11" s="93" customFormat="1" ht="12.75" x14ac:dyDescent="0.25">
      <c r="A109" s="102"/>
      <c r="B109" s="102"/>
      <c r="C109" s="103"/>
      <c r="D109" s="103"/>
      <c r="E109" s="104"/>
      <c r="F109" s="105"/>
      <c r="G109" s="106"/>
      <c r="H109" s="103"/>
      <c r="I109" s="103"/>
      <c r="J109" s="103"/>
      <c r="K109" s="103"/>
    </row>
    <row r="110" spans="1:11" s="93" customFormat="1" ht="12.75" x14ac:dyDescent="0.25">
      <c r="A110" s="102"/>
      <c r="B110" s="102"/>
      <c r="C110" s="103"/>
      <c r="D110" s="103"/>
      <c r="E110" s="104"/>
      <c r="F110" s="105"/>
      <c r="G110" s="106"/>
      <c r="H110" s="103"/>
      <c r="I110" s="103"/>
      <c r="J110" s="103"/>
      <c r="K110" s="103"/>
    </row>
    <row r="111" spans="1:11" s="93" customFormat="1" ht="12.75" x14ac:dyDescent="0.25">
      <c r="A111" s="102"/>
      <c r="B111" s="102"/>
      <c r="C111" s="103"/>
      <c r="D111" s="103"/>
      <c r="E111" s="104"/>
      <c r="F111" s="105"/>
      <c r="G111" s="106"/>
      <c r="H111" s="103"/>
      <c r="I111" s="103"/>
      <c r="J111" s="103"/>
      <c r="K111" s="103"/>
    </row>
    <row r="112" spans="1:11" s="93" customFormat="1" ht="12.75" x14ac:dyDescent="0.25">
      <c r="A112" s="102"/>
      <c r="B112" s="102"/>
      <c r="C112" s="103"/>
      <c r="D112" s="103"/>
      <c r="E112" s="104"/>
      <c r="F112" s="105"/>
      <c r="G112" s="106"/>
      <c r="H112" s="103"/>
      <c r="I112" s="103"/>
      <c r="J112" s="103"/>
      <c r="K112" s="103"/>
    </row>
    <row r="113" spans="1:11" s="93" customFormat="1" ht="12.75" x14ac:dyDescent="0.25">
      <c r="A113" s="102"/>
      <c r="B113" s="102"/>
      <c r="C113" s="103"/>
      <c r="D113" s="103"/>
      <c r="E113" s="104"/>
      <c r="F113" s="105"/>
      <c r="G113" s="106"/>
      <c r="H113" s="103"/>
      <c r="I113" s="103"/>
      <c r="J113" s="103"/>
      <c r="K113" s="103"/>
    </row>
    <row r="114" spans="1:11" s="93" customFormat="1" ht="12.75" x14ac:dyDescent="0.25">
      <c r="A114" s="102"/>
      <c r="B114" s="102"/>
      <c r="C114" s="103"/>
      <c r="D114" s="103"/>
      <c r="E114" s="104"/>
      <c r="F114" s="105"/>
      <c r="G114" s="106"/>
      <c r="H114" s="103"/>
      <c r="I114" s="103"/>
      <c r="J114" s="103"/>
      <c r="K114" s="103"/>
    </row>
    <row r="115" spans="1:11" s="93" customFormat="1" ht="12.75" x14ac:dyDescent="0.25">
      <c r="A115" s="102"/>
      <c r="B115" s="102"/>
      <c r="C115" s="103"/>
      <c r="D115" s="103"/>
      <c r="E115" s="104"/>
      <c r="F115" s="105"/>
      <c r="G115" s="106"/>
      <c r="H115" s="103"/>
      <c r="I115" s="103"/>
      <c r="J115" s="103"/>
      <c r="K115" s="103"/>
    </row>
    <row r="116" spans="1:11" s="93" customFormat="1" ht="12.75" x14ac:dyDescent="0.25">
      <c r="A116" s="102"/>
      <c r="B116" s="102"/>
      <c r="C116" s="103"/>
      <c r="D116" s="103"/>
      <c r="E116" s="104"/>
      <c r="F116" s="105"/>
      <c r="G116" s="106"/>
      <c r="H116" s="103"/>
      <c r="I116" s="103"/>
      <c r="J116" s="103"/>
      <c r="K116" s="103"/>
    </row>
    <row r="117" spans="1:11" s="93" customFormat="1" ht="12.75" x14ac:dyDescent="0.25">
      <c r="A117" s="102"/>
      <c r="B117" s="102"/>
      <c r="C117" s="103"/>
      <c r="D117" s="103"/>
      <c r="E117" s="104"/>
      <c r="F117" s="105"/>
      <c r="G117" s="106"/>
      <c r="H117" s="103"/>
      <c r="I117" s="103"/>
      <c r="J117" s="103"/>
      <c r="K117" s="103"/>
    </row>
    <row r="118" spans="1:11" s="93" customFormat="1" ht="12.75" x14ac:dyDescent="0.25">
      <c r="A118" s="102"/>
      <c r="B118" s="102"/>
      <c r="C118" s="103"/>
      <c r="D118" s="103"/>
      <c r="E118" s="104"/>
      <c r="F118" s="105"/>
      <c r="G118" s="106"/>
      <c r="H118" s="103"/>
      <c r="I118" s="103"/>
      <c r="J118" s="103"/>
      <c r="K118" s="103"/>
    </row>
    <row r="119" spans="1:11" s="93" customFormat="1" ht="12.75" x14ac:dyDescent="0.25">
      <c r="A119" s="102"/>
      <c r="B119" s="102"/>
      <c r="C119" s="103"/>
      <c r="D119" s="103"/>
      <c r="E119" s="104"/>
      <c r="F119" s="105"/>
      <c r="G119" s="106"/>
      <c r="H119" s="103"/>
      <c r="I119" s="103"/>
      <c r="J119" s="103"/>
      <c r="K119" s="103"/>
    </row>
    <row r="120" spans="1:11" s="93" customFormat="1" ht="12.75" x14ac:dyDescent="0.25">
      <c r="A120" s="102"/>
      <c r="B120" s="102"/>
      <c r="C120" s="103"/>
      <c r="D120" s="103"/>
      <c r="E120" s="104"/>
      <c r="F120" s="105"/>
      <c r="G120" s="106"/>
      <c r="H120" s="103"/>
      <c r="I120" s="103"/>
      <c r="J120" s="103"/>
      <c r="K120" s="103"/>
    </row>
    <row r="121" spans="1:11" s="93" customFormat="1" ht="12.75" x14ac:dyDescent="0.25">
      <c r="A121" s="102"/>
      <c r="B121" s="102"/>
      <c r="C121" s="103"/>
      <c r="D121" s="103"/>
      <c r="E121" s="104"/>
      <c r="F121" s="105"/>
      <c r="G121" s="106"/>
      <c r="H121" s="103"/>
      <c r="I121" s="103"/>
      <c r="J121" s="103"/>
      <c r="K121" s="103"/>
    </row>
    <row r="122" spans="1:11" s="93" customFormat="1" ht="12.75" x14ac:dyDescent="0.25">
      <c r="A122" s="102"/>
      <c r="B122" s="102"/>
      <c r="C122" s="103"/>
      <c r="D122" s="103"/>
      <c r="E122" s="104"/>
      <c r="F122" s="105"/>
      <c r="G122" s="106"/>
      <c r="H122" s="103"/>
      <c r="I122" s="103"/>
      <c r="J122" s="103"/>
      <c r="K122" s="103"/>
    </row>
    <row r="123" spans="1:11" s="93" customFormat="1" ht="12.75" x14ac:dyDescent="0.25">
      <c r="A123" s="102"/>
      <c r="B123" s="102"/>
      <c r="C123" s="103"/>
      <c r="D123" s="103"/>
      <c r="E123" s="104"/>
      <c r="F123" s="105"/>
      <c r="G123" s="106"/>
      <c r="H123" s="103"/>
      <c r="I123" s="103"/>
      <c r="J123" s="103"/>
      <c r="K123" s="103"/>
    </row>
    <row r="124" spans="1:11" s="93" customFormat="1" ht="12.75" x14ac:dyDescent="0.25">
      <c r="A124" s="102"/>
      <c r="B124" s="102"/>
      <c r="C124" s="103"/>
      <c r="D124" s="103"/>
      <c r="E124" s="104"/>
      <c r="F124" s="105"/>
      <c r="G124" s="106"/>
      <c r="H124" s="103"/>
      <c r="I124" s="103"/>
      <c r="J124" s="103"/>
      <c r="K124" s="103"/>
    </row>
    <row r="125" spans="1:11" s="93" customFormat="1" ht="12.75" x14ac:dyDescent="0.25">
      <c r="A125" s="102"/>
      <c r="B125" s="102"/>
      <c r="C125" s="103"/>
      <c r="D125" s="103"/>
      <c r="E125" s="104"/>
      <c r="F125" s="105"/>
      <c r="G125" s="106"/>
      <c r="H125" s="103"/>
      <c r="I125" s="103"/>
      <c r="J125" s="103"/>
      <c r="K125" s="103"/>
    </row>
    <row r="126" spans="1:11" s="93" customFormat="1" ht="12.75" x14ac:dyDescent="0.25">
      <c r="A126" s="102"/>
      <c r="B126" s="102"/>
      <c r="C126" s="103"/>
      <c r="D126" s="103"/>
      <c r="E126" s="104"/>
      <c r="F126" s="105"/>
      <c r="G126" s="106"/>
      <c r="H126" s="103"/>
      <c r="I126" s="103"/>
      <c r="J126" s="103"/>
      <c r="K126" s="103"/>
    </row>
    <row r="127" spans="1:11" s="93" customFormat="1" ht="12.75" x14ac:dyDescent="0.25">
      <c r="A127" s="102"/>
      <c r="B127" s="102"/>
      <c r="C127" s="103"/>
      <c r="D127" s="103"/>
      <c r="E127" s="104"/>
      <c r="F127" s="105"/>
      <c r="G127" s="106"/>
      <c r="H127" s="103"/>
      <c r="I127" s="103"/>
      <c r="J127" s="103"/>
      <c r="K127" s="103"/>
    </row>
    <row r="128" spans="1:11" s="93" customFormat="1" ht="12.75" x14ac:dyDescent="0.25">
      <c r="A128" s="102"/>
      <c r="B128" s="102"/>
      <c r="C128" s="103"/>
      <c r="D128" s="103"/>
      <c r="E128" s="104"/>
      <c r="F128" s="105"/>
      <c r="G128" s="106"/>
      <c r="H128" s="103"/>
      <c r="I128" s="103"/>
      <c r="J128" s="103"/>
      <c r="K128" s="103"/>
    </row>
    <row r="129" spans="1:11" s="93" customFormat="1" ht="12.75" x14ac:dyDescent="0.25">
      <c r="A129" s="102"/>
      <c r="B129" s="102"/>
      <c r="C129" s="103"/>
      <c r="D129" s="103"/>
      <c r="E129" s="104"/>
      <c r="F129" s="105"/>
      <c r="G129" s="106"/>
      <c r="H129" s="103"/>
      <c r="I129" s="103"/>
      <c r="J129" s="103"/>
      <c r="K129" s="103"/>
    </row>
    <row r="130" spans="1:11" s="93" customFormat="1" ht="12.75" x14ac:dyDescent="0.25">
      <c r="A130" s="102"/>
      <c r="B130" s="102"/>
      <c r="C130" s="103"/>
      <c r="D130" s="103"/>
      <c r="E130" s="104"/>
      <c r="F130" s="105"/>
      <c r="G130" s="106"/>
      <c r="H130" s="103"/>
      <c r="I130" s="103"/>
      <c r="J130" s="103"/>
      <c r="K130" s="103"/>
    </row>
    <row r="131" spans="1:11" s="93" customFormat="1" ht="12.75" x14ac:dyDescent="0.25">
      <c r="A131" s="102"/>
      <c r="B131" s="102"/>
      <c r="C131" s="103"/>
      <c r="D131" s="103"/>
      <c r="E131" s="104"/>
      <c r="F131" s="105"/>
      <c r="G131" s="106"/>
      <c r="H131" s="103"/>
      <c r="I131" s="103"/>
      <c r="J131" s="103"/>
      <c r="K131" s="103"/>
    </row>
    <row r="132" spans="1:11" s="93" customFormat="1" ht="12.75" x14ac:dyDescent="0.25">
      <c r="A132" s="102"/>
      <c r="B132" s="102"/>
      <c r="C132" s="103"/>
      <c r="D132" s="103"/>
      <c r="E132" s="104"/>
      <c r="F132" s="105"/>
      <c r="G132" s="106"/>
      <c r="H132" s="103"/>
      <c r="I132" s="103"/>
      <c r="J132" s="103"/>
      <c r="K132" s="103"/>
    </row>
    <row r="133" spans="1:11" s="93" customFormat="1" ht="12.75" x14ac:dyDescent="0.25">
      <c r="A133" s="102"/>
      <c r="B133" s="102"/>
      <c r="C133" s="103"/>
      <c r="D133" s="103"/>
      <c r="E133" s="104"/>
      <c r="F133" s="105"/>
      <c r="G133" s="106"/>
      <c r="H133" s="103"/>
      <c r="I133" s="103"/>
      <c r="J133" s="103"/>
      <c r="K133" s="103"/>
    </row>
    <row r="134" spans="1:11" s="93" customFormat="1" ht="12.75" x14ac:dyDescent="0.25">
      <c r="A134" s="102"/>
      <c r="B134" s="102"/>
      <c r="C134" s="103"/>
      <c r="D134" s="103"/>
      <c r="E134" s="104"/>
      <c r="F134" s="105"/>
      <c r="G134" s="106"/>
      <c r="H134" s="103"/>
      <c r="I134" s="103"/>
      <c r="J134" s="103"/>
      <c r="K134" s="103"/>
    </row>
    <row r="135" spans="1:11" s="93" customFormat="1" ht="12.75" x14ac:dyDescent="0.25">
      <c r="A135" s="102"/>
      <c r="B135" s="102"/>
      <c r="C135" s="103"/>
      <c r="D135" s="103"/>
      <c r="E135" s="104"/>
      <c r="F135" s="105"/>
      <c r="G135" s="106"/>
      <c r="H135" s="103"/>
      <c r="I135" s="103"/>
      <c r="J135" s="103"/>
      <c r="K135" s="103"/>
    </row>
    <row r="136" spans="1:11" s="93" customFormat="1" ht="12.75" x14ac:dyDescent="0.25">
      <c r="A136" s="102"/>
      <c r="B136" s="102"/>
      <c r="C136" s="103"/>
      <c r="D136" s="103"/>
      <c r="E136" s="104"/>
      <c r="F136" s="105"/>
      <c r="G136" s="106"/>
      <c r="H136" s="103"/>
      <c r="I136" s="103"/>
      <c r="J136" s="103"/>
      <c r="K136" s="103"/>
    </row>
    <row r="137" spans="1:11" s="93" customFormat="1" ht="12.75" x14ac:dyDescent="0.25">
      <c r="A137" s="102"/>
      <c r="B137" s="102"/>
      <c r="C137" s="103"/>
      <c r="D137" s="103"/>
      <c r="E137" s="104"/>
      <c r="F137" s="105"/>
      <c r="G137" s="106"/>
      <c r="H137" s="103"/>
      <c r="I137" s="103"/>
      <c r="J137" s="103"/>
      <c r="K137" s="103"/>
    </row>
    <row r="138" spans="1:11" s="93" customFormat="1" ht="12.75" x14ac:dyDescent="0.25">
      <c r="A138" s="102"/>
      <c r="B138" s="102"/>
      <c r="C138" s="103"/>
      <c r="D138" s="103"/>
      <c r="E138" s="104"/>
      <c r="F138" s="105"/>
      <c r="G138" s="106"/>
      <c r="H138" s="103"/>
      <c r="I138" s="103"/>
      <c r="J138" s="103"/>
      <c r="K138" s="103"/>
    </row>
    <row r="139" spans="1:11" s="93" customFormat="1" ht="12.75" x14ac:dyDescent="0.25">
      <c r="A139" s="102"/>
      <c r="B139" s="102"/>
      <c r="C139" s="103"/>
      <c r="D139" s="103"/>
      <c r="E139" s="104"/>
      <c r="F139" s="105"/>
      <c r="G139" s="106"/>
      <c r="H139" s="103"/>
      <c r="I139" s="103"/>
      <c r="J139" s="103"/>
      <c r="K139" s="103"/>
    </row>
    <row r="140" spans="1:11" s="93" customFormat="1" ht="12.75" x14ac:dyDescent="0.25">
      <c r="A140" s="102"/>
      <c r="B140" s="102"/>
      <c r="C140" s="103"/>
      <c r="D140" s="103"/>
      <c r="E140" s="104"/>
      <c r="F140" s="105"/>
      <c r="G140" s="106"/>
      <c r="H140" s="103"/>
      <c r="I140" s="103"/>
      <c r="J140" s="103"/>
      <c r="K140" s="103"/>
    </row>
    <row r="141" spans="1:11" s="93" customFormat="1" ht="12.75" x14ac:dyDescent="0.25">
      <c r="A141" s="102"/>
      <c r="B141" s="102"/>
      <c r="C141" s="103"/>
      <c r="D141" s="103"/>
      <c r="E141" s="104"/>
      <c r="F141" s="105"/>
      <c r="G141" s="106"/>
      <c r="H141" s="103"/>
      <c r="I141" s="103"/>
      <c r="J141" s="103"/>
      <c r="K141" s="103"/>
    </row>
    <row r="142" spans="1:11" s="93" customFormat="1" ht="12.75" x14ac:dyDescent="0.25">
      <c r="A142" s="102"/>
      <c r="B142" s="102"/>
      <c r="C142" s="103"/>
      <c r="D142" s="103"/>
      <c r="E142" s="104"/>
      <c r="F142" s="105"/>
      <c r="G142" s="106"/>
      <c r="H142" s="103"/>
      <c r="I142" s="103"/>
      <c r="J142" s="103"/>
      <c r="K142" s="103"/>
    </row>
    <row r="143" spans="1:11" s="93" customFormat="1" ht="12.75" x14ac:dyDescent="0.25">
      <c r="A143" s="102"/>
      <c r="B143" s="102"/>
      <c r="C143" s="103"/>
      <c r="D143" s="103"/>
      <c r="E143" s="104"/>
      <c r="F143" s="105"/>
      <c r="G143" s="106"/>
      <c r="H143" s="103"/>
      <c r="I143" s="103"/>
      <c r="J143" s="103"/>
      <c r="K143" s="103"/>
    </row>
    <row r="144" spans="1:11" s="93" customFormat="1" ht="12.75" x14ac:dyDescent="0.25">
      <c r="A144" s="102"/>
      <c r="B144" s="102"/>
      <c r="C144" s="103"/>
      <c r="D144" s="103"/>
      <c r="E144" s="104"/>
      <c r="F144" s="105"/>
      <c r="G144" s="106"/>
      <c r="H144" s="103"/>
      <c r="I144" s="103"/>
      <c r="J144" s="103"/>
      <c r="K144" s="103"/>
    </row>
    <row r="145" spans="1:11" s="93" customFormat="1" ht="12.75" x14ac:dyDescent="0.25">
      <c r="A145" s="102"/>
      <c r="B145" s="102"/>
      <c r="C145" s="103"/>
      <c r="D145" s="103"/>
      <c r="E145" s="104"/>
      <c r="F145" s="105"/>
      <c r="G145" s="106"/>
      <c r="H145" s="103"/>
      <c r="I145" s="103"/>
      <c r="J145" s="103"/>
      <c r="K145" s="103"/>
    </row>
    <row r="146" spans="1:11" s="93" customFormat="1" ht="12.75" x14ac:dyDescent="0.25">
      <c r="A146" s="102"/>
      <c r="B146" s="102"/>
      <c r="C146" s="103"/>
      <c r="D146" s="103"/>
      <c r="E146" s="104"/>
      <c r="F146" s="105"/>
      <c r="G146" s="106"/>
      <c r="H146" s="103"/>
      <c r="I146" s="103"/>
      <c r="J146" s="103"/>
      <c r="K146" s="103"/>
    </row>
    <row r="147" spans="1:11" s="93" customFormat="1" ht="12.75" x14ac:dyDescent="0.25">
      <c r="A147" s="102"/>
      <c r="B147" s="102"/>
      <c r="C147" s="103"/>
      <c r="D147" s="103"/>
      <c r="E147" s="104"/>
      <c r="F147" s="105"/>
      <c r="G147" s="106"/>
      <c r="H147" s="103"/>
      <c r="I147" s="103"/>
      <c r="J147" s="103"/>
      <c r="K147" s="103"/>
    </row>
    <row r="148" spans="1:11" s="93" customFormat="1" ht="12.75" x14ac:dyDescent="0.25">
      <c r="A148" s="102"/>
      <c r="B148" s="102"/>
      <c r="C148" s="103"/>
      <c r="D148" s="103"/>
      <c r="E148" s="104"/>
      <c r="F148" s="105"/>
      <c r="G148" s="106"/>
      <c r="H148" s="103"/>
      <c r="I148" s="103"/>
      <c r="J148" s="103"/>
      <c r="K148" s="103"/>
    </row>
    <row r="149" spans="1:11" s="93" customFormat="1" ht="12.75" x14ac:dyDescent="0.25">
      <c r="A149" s="102"/>
      <c r="B149" s="102"/>
      <c r="C149" s="103"/>
      <c r="D149" s="103"/>
      <c r="E149" s="104"/>
      <c r="F149" s="105"/>
      <c r="G149" s="106"/>
      <c r="H149" s="103"/>
      <c r="I149" s="103"/>
      <c r="J149" s="103"/>
      <c r="K149" s="103"/>
    </row>
    <row r="150" spans="1:11" s="93" customFormat="1" ht="12.75" x14ac:dyDescent="0.25">
      <c r="A150" s="102"/>
      <c r="B150" s="102"/>
      <c r="C150" s="103"/>
      <c r="D150" s="103"/>
      <c r="E150" s="104"/>
      <c r="F150" s="105"/>
      <c r="G150" s="106"/>
      <c r="H150" s="103"/>
      <c r="I150" s="103"/>
      <c r="J150" s="103"/>
      <c r="K150" s="103"/>
    </row>
    <row r="151" spans="1:11" s="93" customFormat="1" ht="12.75" x14ac:dyDescent="0.25">
      <c r="A151" s="102"/>
      <c r="B151" s="102"/>
      <c r="C151" s="103"/>
      <c r="D151" s="103"/>
      <c r="E151" s="104"/>
      <c r="F151" s="105"/>
      <c r="G151" s="106"/>
      <c r="H151" s="103"/>
      <c r="I151" s="103"/>
      <c r="J151" s="103"/>
      <c r="K151" s="103"/>
    </row>
    <row r="152" spans="1:11" s="93" customFormat="1" ht="12.75" x14ac:dyDescent="0.25">
      <c r="A152" s="102"/>
      <c r="B152" s="102"/>
      <c r="C152" s="103"/>
      <c r="D152" s="103"/>
      <c r="E152" s="104"/>
      <c r="F152" s="105"/>
      <c r="G152" s="106"/>
      <c r="H152" s="103"/>
      <c r="I152" s="103"/>
      <c r="J152" s="103"/>
      <c r="K152" s="103"/>
    </row>
    <row r="153" spans="1:11" s="93" customFormat="1" ht="12.75" x14ac:dyDescent="0.25">
      <c r="A153" s="102"/>
      <c r="B153" s="102"/>
      <c r="C153" s="103"/>
      <c r="D153" s="103"/>
      <c r="E153" s="104"/>
      <c r="F153" s="105"/>
      <c r="G153" s="106"/>
      <c r="H153" s="103"/>
      <c r="I153" s="103"/>
      <c r="J153" s="103"/>
      <c r="K153" s="103"/>
    </row>
    <row r="154" spans="1:11" s="93" customFormat="1" ht="12.75" x14ac:dyDescent="0.25">
      <c r="A154" s="102"/>
      <c r="B154" s="102"/>
      <c r="C154" s="103"/>
      <c r="D154" s="103"/>
      <c r="E154" s="104"/>
      <c r="F154" s="105"/>
      <c r="G154" s="106"/>
      <c r="H154" s="103"/>
      <c r="I154" s="103"/>
      <c r="J154" s="103"/>
      <c r="K154" s="103"/>
    </row>
    <row r="155" spans="1:11" s="93" customFormat="1" ht="12.75" x14ac:dyDescent="0.25">
      <c r="A155" s="102"/>
      <c r="B155" s="102"/>
      <c r="C155" s="103"/>
      <c r="D155" s="103"/>
      <c r="E155" s="104"/>
      <c r="F155" s="105"/>
      <c r="G155" s="106"/>
      <c r="H155" s="103"/>
      <c r="I155" s="103"/>
      <c r="J155" s="103"/>
      <c r="K155" s="103"/>
    </row>
    <row r="156" spans="1:11" s="93" customFormat="1" ht="12.75" x14ac:dyDescent="0.25">
      <c r="A156" s="102"/>
      <c r="B156" s="102"/>
      <c r="C156" s="103"/>
      <c r="D156" s="103"/>
      <c r="E156" s="104"/>
      <c r="F156" s="105"/>
      <c r="G156" s="106"/>
      <c r="H156" s="103"/>
      <c r="I156" s="103"/>
      <c r="J156" s="103"/>
      <c r="K156" s="103"/>
    </row>
    <row r="157" spans="1:11" s="93" customFormat="1" ht="12.75" x14ac:dyDescent="0.25">
      <c r="A157" s="102"/>
      <c r="B157" s="102"/>
      <c r="C157" s="103"/>
      <c r="D157" s="103"/>
      <c r="E157" s="104"/>
      <c r="F157" s="105"/>
      <c r="G157" s="106"/>
      <c r="H157" s="103"/>
      <c r="I157" s="103"/>
      <c r="J157" s="103"/>
      <c r="K157" s="103"/>
    </row>
    <row r="158" spans="1:11" s="93" customFormat="1" ht="12.75" x14ac:dyDescent="0.25">
      <c r="A158" s="102"/>
      <c r="B158" s="102"/>
      <c r="C158" s="103"/>
      <c r="D158" s="103"/>
      <c r="E158" s="104"/>
      <c r="F158" s="105"/>
      <c r="G158" s="106"/>
      <c r="H158" s="103"/>
      <c r="I158" s="103"/>
      <c r="J158" s="103"/>
      <c r="K158" s="103"/>
    </row>
    <row r="159" spans="1:11" s="93" customFormat="1" ht="12.75" x14ac:dyDescent="0.25">
      <c r="A159" s="102"/>
      <c r="B159" s="102"/>
      <c r="C159" s="103"/>
      <c r="D159" s="103"/>
      <c r="E159" s="104"/>
      <c r="F159" s="105"/>
      <c r="G159" s="106"/>
      <c r="H159" s="103"/>
      <c r="I159" s="103"/>
      <c r="J159" s="103"/>
      <c r="K159" s="103"/>
    </row>
    <row r="160" spans="1:11" s="93" customFormat="1" ht="12.75" x14ac:dyDescent="0.25">
      <c r="A160" s="102"/>
      <c r="B160" s="102"/>
      <c r="C160" s="103"/>
      <c r="D160" s="103"/>
      <c r="E160" s="104"/>
      <c r="F160" s="105"/>
      <c r="G160" s="106"/>
      <c r="H160" s="103"/>
      <c r="I160" s="103"/>
      <c r="J160" s="103"/>
      <c r="K160" s="103"/>
    </row>
    <row r="161" spans="1:11" s="93" customFormat="1" ht="12.75" x14ac:dyDescent="0.25">
      <c r="A161" s="102"/>
      <c r="B161" s="102"/>
      <c r="C161" s="103"/>
      <c r="D161" s="103"/>
      <c r="E161" s="104"/>
      <c r="F161" s="105"/>
      <c r="G161" s="106"/>
      <c r="H161" s="103"/>
      <c r="I161" s="103"/>
      <c r="J161" s="103"/>
      <c r="K161" s="103"/>
    </row>
    <row r="162" spans="1:11" s="93" customFormat="1" ht="12.75" x14ac:dyDescent="0.25">
      <c r="A162" s="102"/>
      <c r="B162" s="102"/>
      <c r="C162" s="103"/>
      <c r="D162" s="103"/>
      <c r="E162" s="104"/>
      <c r="F162" s="105"/>
      <c r="G162" s="106"/>
      <c r="H162" s="103"/>
      <c r="I162" s="103"/>
      <c r="J162" s="103"/>
      <c r="K162" s="103"/>
    </row>
    <row r="163" spans="1:11" s="93" customFormat="1" ht="12.75" x14ac:dyDescent="0.25">
      <c r="A163" s="102"/>
      <c r="B163" s="102"/>
      <c r="C163" s="103"/>
      <c r="D163" s="103"/>
      <c r="E163" s="104"/>
      <c r="F163" s="105"/>
      <c r="G163" s="106"/>
      <c r="H163" s="103"/>
      <c r="I163" s="103"/>
      <c r="J163" s="103"/>
      <c r="K163" s="103"/>
    </row>
    <row r="164" spans="1:11" s="93" customFormat="1" ht="12.75" x14ac:dyDescent="0.25">
      <c r="A164" s="102"/>
      <c r="B164" s="102"/>
      <c r="C164" s="103"/>
      <c r="D164" s="103"/>
      <c r="E164" s="104"/>
      <c r="F164" s="105"/>
      <c r="G164" s="106"/>
      <c r="H164" s="103"/>
      <c r="I164" s="103"/>
      <c r="J164" s="103"/>
      <c r="K164" s="103"/>
    </row>
    <row r="165" spans="1:11" s="93" customFormat="1" ht="12.75" x14ac:dyDescent="0.25">
      <c r="A165" s="102"/>
      <c r="B165" s="102"/>
      <c r="C165" s="103"/>
      <c r="D165" s="103"/>
      <c r="E165" s="104"/>
      <c r="F165" s="105"/>
      <c r="G165" s="106"/>
      <c r="H165" s="103"/>
      <c r="I165" s="103"/>
      <c r="J165" s="103"/>
      <c r="K165" s="103"/>
    </row>
    <row r="166" spans="1:11" s="93" customFormat="1" ht="12.75" x14ac:dyDescent="0.25">
      <c r="A166" s="102"/>
      <c r="B166" s="102"/>
      <c r="C166" s="103"/>
      <c r="D166" s="103"/>
      <c r="E166" s="104"/>
      <c r="F166" s="105"/>
      <c r="G166" s="106"/>
      <c r="H166" s="103"/>
      <c r="I166" s="103"/>
      <c r="J166" s="103"/>
      <c r="K166" s="103"/>
    </row>
    <row r="167" spans="1:11" s="93" customFormat="1" ht="12.75" x14ac:dyDescent="0.25">
      <c r="A167" s="102"/>
      <c r="B167" s="102"/>
      <c r="C167" s="103"/>
      <c r="D167" s="103"/>
      <c r="E167" s="104"/>
      <c r="F167" s="105"/>
      <c r="G167" s="106"/>
      <c r="H167" s="103"/>
      <c r="I167" s="103"/>
      <c r="J167" s="103"/>
      <c r="K167" s="103"/>
    </row>
    <row r="168" spans="1:11" s="93" customFormat="1" ht="12.75" x14ac:dyDescent="0.25">
      <c r="A168" s="102"/>
      <c r="B168" s="102"/>
      <c r="C168" s="103"/>
      <c r="D168" s="103"/>
      <c r="E168" s="104"/>
      <c r="F168" s="105"/>
      <c r="G168" s="106"/>
      <c r="H168" s="103"/>
      <c r="I168" s="103"/>
      <c r="J168" s="103"/>
      <c r="K168" s="103"/>
    </row>
    <row r="169" spans="1:11" s="93" customFormat="1" ht="12.75" x14ac:dyDescent="0.25">
      <c r="A169" s="102"/>
      <c r="B169" s="102"/>
      <c r="C169" s="103"/>
      <c r="D169" s="103"/>
      <c r="E169" s="104"/>
      <c r="F169" s="105"/>
      <c r="G169" s="106"/>
      <c r="H169" s="103"/>
      <c r="I169" s="103"/>
      <c r="J169" s="103"/>
      <c r="K169" s="103"/>
    </row>
    <row r="170" spans="1:11" s="93" customFormat="1" ht="12.75" x14ac:dyDescent="0.25">
      <c r="A170" s="102"/>
      <c r="B170" s="102"/>
      <c r="C170" s="103"/>
      <c r="D170" s="103"/>
      <c r="E170" s="104"/>
      <c r="F170" s="105"/>
      <c r="G170" s="106"/>
      <c r="H170" s="103"/>
      <c r="I170" s="103"/>
      <c r="J170" s="103"/>
      <c r="K170" s="103"/>
    </row>
    <row r="171" spans="1:11" s="93" customFormat="1" ht="12.75" x14ac:dyDescent="0.25">
      <c r="A171" s="102"/>
      <c r="B171" s="102"/>
      <c r="C171" s="103"/>
      <c r="D171" s="103"/>
      <c r="E171" s="104"/>
      <c r="F171" s="105"/>
      <c r="G171" s="106"/>
      <c r="H171" s="103"/>
      <c r="I171" s="103"/>
      <c r="J171" s="103"/>
      <c r="K171" s="103"/>
    </row>
    <row r="172" spans="1:11" s="93" customFormat="1" ht="12.75" x14ac:dyDescent="0.25">
      <c r="A172" s="102"/>
      <c r="B172" s="102"/>
      <c r="C172" s="103"/>
      <c r="D172" s="103"/>
      <c r="E172" s="104"/>
      <c r="F172" s="105"/>
      <c r="G172" s="106"/>
      <c r="H172" s="103"/>
      <c r="I172" s="103"/>
      <c r="J172" s="103"/>
      <c r="K172" s="103"/>
    </row>
    <row r="173" spans="1:11" s="93" customFormat="1" ht="12.75" x14ac:dyDescent="0.25">
      <c r="A173" s="102"/>
      <c r="B173" s="102"/>
      <c r="C173" s="103"/>
      <c r="D173" s="103"/>
      <c r="E173" s="104"/>
      <c r="F173" s="105"/>
      <c r="G173" s="106"/>
      <c r="H173" s="103"/>
      <c r="I173" s="103"/>
      <c r="J173" s="103"/>
      <c r="K173" s="103"/>
    </row>
    <row r="174" spans="1:11" s="93" customFormat="1" ht="12.75" x14ac:dyDescent="0.25">
      <c r="A174" s="102"/>
      <c r="B174" s="102"/>
      <c r="C174" s="103"/>
      <c r="D174" s="103"/>
      <c r="E174" s="104"/>
      <c r="F174" s="105"/>
      <c r="G174" s="106"/>
      <c r="H174" s="103"/>
      <c r="I174" s="103"/>
      <c r="J174" s="103"/>
      <c r="K174" s="103"/>
    </row>
    <row r="175" spans="1:11" s="93" customFormat="1" ht="12.75" x14ac:dyDescent="0.25">
      <c r="A175" s="102"/>
      <c r="B175" s="102"/>
      <c r="C175" s="103"/>
      <c r="D175" s="103"/>
      <c r="E175" s="104"/>
      <c r="F175" s="105"/>
      <c r="G175" s="106"/>
      <c r="H175" s="103"/>
      <c r="I175" s="103"/>
      <c r="J175" s="103"/>
      <c r="K175" s="103"/>
    </row>
    <row r="176" spans="1:11" s="93" customFormat="1" ht="12.75" x14ac:dyDescent="0.25">
      <c r="A176" s="102"/>
      <c r="B176" s="102"/>
      <c r="C176" s="103"/>
      <c r="D176" s="103"/>
      <c r="E176" s="104"/>
      <c r="F176" s="105"/>
      <c r="G176" s="106"/>
      <c r="H176" s="103"/>
      <c r="I176" s="103"/>
      <c r="J176" s="103"/>
      <c r="K176" s="103"/>
    </row>
    <row r="177" spans="1:11" s="93" customFormat="1" ht="12.75" x14ac:dyDescent="0.25">
      <c r="A177" s="102"/>
      <c r="B177" s="102"/>
      <c r="C177" s="103"/>
      <c r="D177" s="103"/>
      <c r="E177" s="104"/>
      <c r="F177" s="105"/>
      <c r="G177" s="106"/>
      <c r="H177" s="103"/>
      <c r="I177" s="103"/>
      <c r="J177" s="103"/>
      <c r="K177" s="103"/>
    </row>
    <row r="178" spans="1:11" s="93" customFormat="1" ht="12.75" x14ac:dyDescent="0.25">
      <c r="A178" s="102"/>
      <c r="B178" s="102"/>
      <c r="C178" s="103"/>
      <c r="D178" s="103"/>
      <c r="E178" s="104"/>
      <c r="F178" s="105"/>
      <c r="G178" s="106"/>
      <c r="H178" s="103"/>
      <c r="I178" s="103"/>
      <c r="J178" s="103"/>
      <c r="K178" s="103"/>
    </row>
    <row r="179" spans="1:11" s="93" customFormat="1" ht="12.75" x14ac:dyDescent="0.25">
      <c r="A179" s="102"/>
      <c r="B179" s="102"/>
      <c r="C179" s="103"/>
      <c r="D179" s="103"/>
      <c r="E179" s="104"/>
      <c r="F179" s="105"/>
      <c r="G179" s="106"/>
      <c r="H179" s="103"/>
      <c r="I179" s="103"/>
      <c r="J179" s="103"/>
      <c r="K179" s="103"/>
    </row>
    <row r="180" spans="1:11" s="93" customFormat="1" ht="12.75" x14ac:dyDescent="0.25">
      <c r="A180" s="102"/>
      <c r="B180" s="102"/>
      <c r="C180" s="103"/>
      <c r="D180" s="103"/>
      <c r="E180" s="104"/>
      <c r="F180" s="105"/>
      <c r="G180" s="106"/>
      <c r="H180" s="103"/>
      <c r="I180" s="103"/>
      <c r="J180" s="103"/>
      <c r="K180" s="103"/>
    </row>
    <row r="181" spans="1:11" s="93" customFormat="1" ht="12.75" x14ac:dyDescent="0.25">
      <c r="A181" s="102"/>
      <c r="B181" s="102"/>
      <c r="C181" s="103"/>
      <c r="D181" s="103"/>
      <c r="E181" s="104"/>
      <c r="F181" s="105"/>
      <c r="G181" s="106"/>
      <c r="H181" s="103"/>
      <c r="I181" s="103"/>
      <c r="J181" s="103"/>
      <c r="K181" s="103"/>
    </row>
    <row r="182" spans="1:11" s="93" customFormat="1" ht="12.75" x14ac:dyDescent="0.25">
      <c r="A182" s="102"/>
      <c r="B182" s="102"/>
      <c r="C182" s="103"/>
      <c r="D182" s="103"/>
      <c r="E182" s="104"/>
      <c r="F182" s="105"/>
      <c r="G182" s="106"/>
      <c r="H182" s="103"/>
      <c r="I182" s="103"/>
      <c r="J182" s="103"/>
      <c r="K182" s="103"/>
    </row>
    <row r="183" spans="1:11" s="93" customFormat="1" ht="12.75" x14ac:dyDescent="0.25">
      <c r="A183" s="102"/>
      <c r="B183" s="102"/>
      <c r="C183" s="103"/>
      <c r="D183" s="103"/>
      <c r="E183" s="104"/>
      <c r="F183" s="105"/>
      <c r="G183" s="106"/>
      <c r="H183" s="103"/>
      <c r="I183" s="103"/>
      <c r="J183" s="103"/>
      <c r="K183" s="103"/>
    </row>
    <row r="184" spans="1:11" s="93" customFormat="1" ht="12.75" x14ac:dyDescent="0.25">
      <c r="A184" s="102"/>
      <c r="B184" s="102"/>
      <c r="C184" s="103"/>
      <c r="D184" s="103"/>
      <c r="E184" s="104"/>
      <c r="F184" s="105"/>
      <c r="G184" s="106"/>
      <c r="H184" s="103"/>
      <c r="I184" s="103"/>
      <c r="J184" s="103"/>
      <c r="K184" s="103"/>
    </row>
    <row r="185" spans="1:11" s="93" customFormat="1" ht="12.75" x14ac:dyDescent="0.25">
      <c r="A185" s="102"/>
      <c r="B185" s="102"/>
      <c r="C185" s="103"/>
      <c r="D185" s="103"/>
      <c r="E185" s="104"/>
      <c r="F185" s="105"/>
      <c r="G185" s="106"/>
      <c r="H185" s="103"/>
      <c r="I185" s="103"/>
      <c r="J185" s="103"/>
      <c r="K185" s="103"/>
    </row>
    <row r="186" spans="1:11" s="93" customFormat="1" ht="12.75" x14ac:dyDescent="0.25">
      <c r="A186" s="102"/>
      <c r="B186" s="102"/>
      <c r="C186" s="103"/>
      <c r="D186" s="103"/>
      <c r="E186" s="104"/>
      <c r="F186" s="105"/>
      <c r="G186" s="106"/>
      <c r="H186" s="103"/>
      <c r="I186" s="103"/>
      <c r="J186" s="103"/>
      <c r="K186" s="103"/>
    </row>
    <row r="187" spans="1:11" s="93" customFormat="1" ht="12.75" x14ac:dyDescent="0.25">
      <c r="A187" s="102"/>
      <c r="B187" s="102"/>
      <c r="C187" s="103"/>
      <c r="D187" s="103"/>
      <c r="E187" s="104"/>
      <c r="F187" s="105"/>
      <c r="G187" s="106"/>
      <c r="H187" s="103"/>
      <c r="I187" s="103"/>
      <c r="J187" s="103"/>
      <c r="K187" s="103"/>
    </row>
    <row r="188" spans="1:11" s="93" customFormat="1" ht="12.75" x14ac:dyDescent="0.25">
      <c r="A188" s="102"/>
      <c r="B188" s="102"/>
      <c r="C188" s="103"/>
      <c r="D188" s="103"/>
      <c r="E188" s="104"/>
      <c r="F188" s="105"/>
      <c r="G188" s="106"/>
      <c r="H188" s="103"/>
      <c r="I188" s="103"/>
      <c r="J188" s="103"/>
      <c r="K188" s="103"/>
    </row>
    <row r="189" spans="1:11" s="93" customFormat="1" ht="12.75" x14ac:dyDescent="0.25">
      <c r="A189" s="102"/>
      <c r="B189" s="102"/>
      <c r="C189" s="103"/>
      <c r="D189" s="103"/>
      <c r="E189" s="104"/>
      <c r="F189" s="105"/>
      <c r="G189" s="106"/>
      <c r="H189" s="103"/>
      <c r="I189" s="103"/>
      <c r="J189" s="103"/>
      <c r="K189" s="103"/>
    </row>
    <row r="190" spans="1:11" s="93" customFormat="1" ht="12.75" x14ac:dyDescent="0.25">
      <c r="A190" s="102"/>
      <c r="B190" s="102"/>
      <c r="C190" s="103"/>
      <c r="D190" s="103"/>
      <c r="E190" s="104"/>
      <c r="F190" s="105"/>
      <c r="G190" s="106"/>
      <c r="H190" s="103"/>
      <c r="I190" s="103"/>
      <c r="J190" s="103"/>
      <c r="K190" s="103"/>
    </row>
    <row r="191" spans="1:11" s="93" customFormat="1" ht="12.75" x14ac:dyDescent="0.25">
      <c r="A191" s="102"/>
      <c r="B191" s="102"/>
      <c r="C191" s="103"/>
      <c r="D191" s="103"/>
      <c r="E191" s="104"/>
      <c r="F191" s="105"/>
      <c r="G191" s="106"/>
      <c r="H191" s="103"/>
      <c r="I191" s="103"/>
      <c r="J191" s="103"/>
      <c r="K191" s="103"/>
    </row>
    <row r="192" spans="1:11" s="93" customFormat="1" ht="12.75" x14ac:dyDescent="0.25">
      <c r="A192" s="102"/>
      <c r="B192" s="102"/>
      <c r="C192" s="103"/>
      <c r="D192" s="103"/>
      <c r="E192" s="104"/>
      <c r="F192" s="105"/>
      <c r="G192" s="106"/>
      <c r="H192" s="103"/>
      <c r="I192" s="103"/>
      <c r="J192" s="103"/>
      <c r="K192" s="103"/>
    </row>
    <row r="193" spans="1:11" s="93" customFormat="1" ht="12.75" x14ac:dyDescent="0.25">
      <c r="A193" s="102"/>
      <c r="B193" s="102"/>
      <c r="C193" s="103"/>
      <c r="D193" s="103"/>
      <c r="E193" s="104"/>
      <c r="F193" s="105"/>
      <c r="G193" s="106"/>
      <c r="H193" s="103"/>
      <c r="I193" s="103"/>
      <c r="J193" s="103"/>
      <c r="K193" s="103"/>
    </row>
    <row r="194" spans="1:11" s="93" customFormat="1" ht="12.75" x14ac:dyDescent="0.25">
      <c r="A194" s="102"/>
      <c r="B194" s="102"/>
      <c r="C194" s="103"/>
      <c r="D194" s="103"/>
      <c r="E194" s="104"/>
      <c r="F194" s="105"/>
      <c r="G194" s="106"/>
      <c r="H194" s="103"/>
      <c r="I194" s="103"/>
      <c r="J194" s="103"/>
      <c r="K194" s="103"/>
    </row>
    <row r="195" spans="1:11" s="93" customFormat="1" ht="12.75" x14ac:dyDescent="0.25">
      <c r="A195" s="102"/>
      <c r="B195" s="102"/>
      <c r="C195" s="103"/>
      <c r="D195" s="103"/>
      <c r="E195" s="104"/>
      <c r="F195" s="105"/>
      <c r="G195" s="106"/>
      <c r="H195" s="103"/>
      <c r="I195" s="103"/>
      <c r="J195" s="103"/>
      <c r="K195" s="103"/>
    </row>
    <row r="196" spans="1:11" s="93" customFormat="1" ht="12.75" x14ac:dyDescent="0.25">
      <c r="A196" s="102"/>
      <c r="B196" s="102"/>
      <c r="C196" s="103"/>
      <c r="D196" s="103"/>
      <c r="E196" s="104"/>
      <c r="F196" s="105"/>
      <c r="G196" s="106"/>
      <c r="H196" s="103"/>
      <c r="I196" s="103"/>
      <c r="J196" s="103"/>
      <c r="K196" s="103"/>
    </row>
    <row r="197" spans="1:11" s="93" customFormat="1" ht="12.75" x14ac:dyDescent="0.25">
      <c r="A197" s="102"/>
      <c r="B197" s="102"/>
      <c r="C197" s="103"/>
      <c r="D197" s="103"/>
      <c r="E197" s="104"/>
      <c r="F197" s="105"/>
      <c r="G197" s="106"/>
      <c r="H197" s="103"/>
      <c r="I197" s="103"/>
      <c r="J197" s="103"/>
      <c r="K197" s="103"/>
    </row>
    <row r="198" spans="1:11" s="93" customFormat="1" ht="12.75" x14ac:dyDescent="0.25">
      <c r="A198" s="102"/>
      <c r="B198" s="102"/>
      <c r="C198" s="103"/>
      <c r="D198" s="103"/>
      <c r="E198" s="104"/>
      <c r="F198" s="105"/>
      <c r="G198" s="106"/>
      <c r="H198" s="103"/>
      <c r="I198" s="103"/>
      <c r="J198" s="103"/>
      <c r="K198" s="103"/>
    </row>
    <row r="199" spans="1:11" s="93" customFormat="1" ht="12.75" x14ac:dyDescent="0.25">
      <c r="A199" s="102"/>
      <c r="B199" s="102"/>
      <c r="C199" s="103"/>
      <c r="D199" s="103"/>
      <c r="E199" s="104"/>
      <c r="F199" s="105"/>
      <c r="G199" s="106"/>
      <c r="H199" s="103"/>
      <c r="I199" s="103"/>
      <c r="J199" s="103"/>
      <c r="K199" s="103"/>
    </row>
    <row r="200" spans="1:11" s="93" customFormat="1" ht="12.75" x14ac:dyDescent="0.25">
      <c r="A200" s="102"/>
      <c r="B200" s="102"/>
      <c r="C200" s="103"/>
      <c r="D200" s="103"/>
      <c r="E200" s="104"/>
      <c r="F200" s="105"/>
      <c r="G200" s="106"/>
      <c r="H200" s="103"/>
      <c r="I200" s="103"/>
      <c r="J200" s="103"/>
      <c r="K200" s="103"/>
    </row>
    <row r="201" spans="1:11" s="93" customFormat="1" ht="12.75" x14ac:dyDescent="0.25">
      <c r="A201" s="102"/>
      <c r="B201" s="102"/>
      <c r="C201" s="103"/>
      <c r="D201" s="103"/>
      <c r="E201" s="104"/>
      <c r="F201" s="105"/>
      <c r="G201" s="106"/>
      <c r="H201" s="103"/>
      <c r="I201" s="103"/>
      <c r="J201" s="103"/>
      <c r="K201" s="103"/>
    </row>
    <row r="202" spans="1:11" s="93" customFormat="1" ht="12.75" x14ac:dyDescent="0.25">
      <c r="A202" s="102"/>
      <c r="B202" s="102"/>
      <c r="C202" s="103"/>
      <c r="D202" s="103"/>
      <c r="E202" s="104"/>
      <c r="F202" s="105"/>
      <c r="G202" s="106"/>
      <c r="H202" s="103"/>
      <c r="I202" s="103"/>
      <c r="J202" s="103"/>
      <c r="K202" s="103"/>
    </row>
    <row r="203" spans="1:11" s="93" customFormat="1" ht="12.75" x14ac:dyDescent="0.25">
      <c r="A203" s="102"/>
      <c r="B203" s="102"/>
      <c r="C203" s="103"/>
      <c r="D203" s="103"/>
      <c r="E203" s="104"/>
      <c r="F203" s="105"/>
      <c r="G203" s="106"/>
      <c r="H203" s="103"/>
      <c r="I203" s="103"/>
      <c r="J203" s="103"/>
      <c r="K203" s="103"/>
    </row>
    <row r="204" spans="1:11" s="93" customFormat="1" ht="12.75" x14ac:dyDescent="0.25">
      <c r="A204" s="102"/>
      <c r="B204" s="102"/>
      <c r="C204" s="103"/>
      <c r="D204" s="103"/>
      <c r="E204" s="104"/>
      <c r="F204" s="105"/>
      <c r="G204" s="106"/>
      <c r="H204" s="103"/>
      <c r="I204" s="103"/>
      <c r="J204" s="103"/>
      <c r="K204" s="103"/>
    </row>
    <row r="205" spans="1:11" s="93" customFormat="1" ht="12.75" x14ac:dyDescent="0.25">
      <c r="A205" s="102"/>
      <c r="B205" s="102"/>
      <c r="C205" s="103"/>
      <c r="D205" s="103"/>
      <c r="E205" s="104"/>
      <c r="F205" s="105"/>
      <c r="G205" s="106"/>
      <c r="H205" s="103"/>
      <c r="I205" s="103"/>
      <c r="J205" s="103"/>
      <c r="K205" s="103"/>
    </row>
    <row r="206" spans="1:11" s="93" customFormat="1" ht="12.75" x14ac:dyDescent="0.25">
      <c r="A206" s="102"/>
      <c r="B206" s="102"/>
      <c r="C206" s="103"/>
      <c r="D206" s="103"/>
      <c r="E206" s="104"/>
      <c r="F206" s="105"/>
      <c r="G206" s="106"/>
      <c r="H206" s="103"/>
      <c r="I206" s="103"/>
      <c r="J206" s="103"/>
      <c r="K206" s="103"/>
    </row>
    <row r="207" spans="1:11" s="93" customFormat="1" ht="12.75" x14ac:dyDescent="0.25">
      <c r="A207" s="102"/>
      <c r="B207" s="102"/>
      <c r="C207" s="103"/>
      <c r="D207" s="103"/>
      <c r="E207" s="104"/>
      <c r="F207" s="105"/>
      <c r="G207" s="106"/>
      <c r="H207" s="103"/>
      <c r="I207" s="103"/>
      <c r="J207" s="103"/>
      <c r="K207" s="103"/>
    </row>
    <row r="208" spans="1:11" s="93" customFormat="1" ht="12.75" x14ac:dyDescent="0.25">
      <c r="A208" s="102"/>
      <c r="B208" s="102"/>
      <c r="C208" s="103"/>
      <c r="D208" s="103"/>
      <c r="E208" s="104"/>
      <c r="F208" s="105"/>
      <c r="G208" s="106"/>
      <c r="H208" s="103"/>
      <c r="I208" s="103"/>
      <c r="J208" s="103"/>
      <c r="K208" s="103"/>
    </row>
    <row r="209" spans="1:11" s="93" customFormat="1" ht="12.75" x14ac:dyDescent="0.25">
      <c r="A209" s="102"/>
      <c r="B209" s="102"/>
      <c r="C209" s="103"/>
      <c r="D209" s="103"/>
      <c r="E209" s="104"/>
      <c r="F209" s="105"/>
      <c r="G209" s="106"/>
      <c r="H209" s="103"/>
      <c r="I209" s="103"/>
      <c r="J209" s="103"/>
      <c r="K209" s="103"/>
    </row>
    <row r="210" spans="1:11" s="93" customFormat="1" ht="12.75" x14ac:dyDescent="0.25">
      <c r="A210" s="102"/>
      <c r="B210" s="102"/>
      <c r="C210" s="103"/>
      <c r="D210" s="103"/>
      <c r="E210" s="104"/>
      <c r="F210" s="105"/>
      <c r="G210" s="106"/>
      <c r="H210" s="103"/>
      <c r="I210" s="103"/>
      <c r="J210" s="103"/>
      <c r="K210" s="103"/>
    </row>
    <row r="211" spans="1:11" s="93" customFormat="1" ht="12.75" x14ac:dyDescent="0.25">
      <c r="A211" s="102"/>
      <c r="B211" s="102"/>
      <c r="C211" s="103"/>
      <c r="D211" s="103"/>
      <c r="E211" s="104"/>
      <c r="F211" s="105"/>
      <c r="G211" s="106"/>
      <c r="H211" s="103"/>
      <c r="I211" s="103"/>
      <c r="J211" s="103"/>
      <c r="K211" s="103"/>
    </row>
    <row r="212" spans="1:11" s="93" customFormat="1" ht="12.75" x14ac:dyDescent="0.25">
      <c r="A212" s="102"/>
      <c r="B212" s="102"/>
      <c r="C212" s="103"/>
      <c r="D212" s="103"/>
      <c r="E212" s="104"/>
      <c r="F212" s="105"/>
      <c r="G212" s="106"/>
      <c r="H212" s="103"/>
      <c r="I212" s="103"/>
      <c r="J212" s="103"/>
      <c r="K212" s="103"/>
    </row>
    <row r="213" spans="1:11" s="93" customFormat="1" ht="12.75" x14ac:dyDescent="0.25">
      <c r="A213" s="102"/>
      <c r="B213" s="102"/>
      <c r="C213" s="103"/>
      <c r="D213" s="103"/>
      <c r="E213" s="104"/>
      <c r="F213" s="105"/>
      <c r="G213" s="106"/>
      <c r="H213" s="103"/>
      <c r="I213" s="103"/>
      <c r="J213" s="103"/>
      <c r="K213" s="103"/>
    </row>
    <row r="214" spans="1:11" s="93" customFormat="1" ht="12.75" x14ac:dyDescent="0.25">
      <c r="A214" s="102"/>
      <c r="B214" s="102"/>
      <c r="C214" s="103"/>
      <c r="D214" s="103"/>
      <c r="E214" s="104"/>
      <c r="F214" s="105"/>
      <c r="G214" s="106"/>
      <c r="H214" s="103"/>
      <c r="I214" s="103"/>
      <c r="J214" s="103"/>
      <c r="K214" s="103"/>
    </row>
    <row r="215" spans="1:11" s="93" customFormat="1" ht="12.75" x14ac:dyDescent="0.25">
      <c r="A215" s="102"/>
      <c r="B215" s="102"/>
      <c r="C215" s="103"/>
      <c r="D215" s="103"/>
      <c r="E215" s="104"/>
      <c r="F215" s="105"/>
      <c r="G215" s="106"/>
      <c r="H215" s="103"/>
      <c r="I215" s="103"/>
      <c r="J215" s="103"/>
      <c r="K215" s="103"/>
    </row>
    <row r="216" spans="1:11" s="93" customFormat="1" ht="12.75" x14ac:dyDescent="0.25">
      <c r="A216" s="102"/>
      <c r="B216" s="102"/>
      <c r="C216" s="103"/>
      <c r="D216" s="103"/>
      <c r="E216" s="104"/>
      <c r="F216" s="105"/>
      <c r="G216" s="106"/>
      <c r="H216" s="103"/>
      <c r="I216" s="103"/>
      <c r="J216" s="103"/>
      <c r="K216" s="103"/>
    </row>
    <row r="217" spans="1:11" s="93" customFormat="1" ht="12.75" x14ac:dyDescent="0.25">
      <c r="A217" s="102"/>
      <c r="B217" s="102"/>
      <c r="C217" s="103"/>
      <c r="D217" s="103"/>
      <c r="E217" s="104"/>
      <c r="F217" s="105"/>
      <c r="G217" s="106"/>
      <c r="H217" s="103"/>
      <c r="I217" s="103"/>
      <c r="J217" s="103"/>
      <c r="K217" s="103"/>
    </row>
    <row r="218" spans="1:11" s="93" customFormat="1" ht="12.75" x14ac:dyDescent="0.25">
      <c r="A218" s="102"/>
      <c r="B218" s="102"/>
      <c r="C218" s="103"/>
      <c r="D218" s="103"/>
      <c r="E218" s="104"/>
      <c r="F218" s="105"/>
      <c r="G218" s="106"/>
      <c r="H218" s="103"/>
      <c r="I218" s="103"/>
      <c r="J218" s="103"/>
      <c r="K218" s="103"/>
    </row>
    <row r="219" spans="1:11" s="93" customFormat="1" ht="12.75" x14ac:dyDescent="0.25">
      <c r="A219" s="102"/>
      <c r="B219" s="102"/>
      <c r="C219" s="103"/>
      <c r="D219" s="103"/>
      <c r="E219" s="104"/>
      <c r="F219" s="105"/>
      <c r="G219" s="106"/>
      <c r="H219" s="103"/>
      <c r="I219" s="103"/>
      <c r="J219" s="103"/>
      <c r="K219" s="103"/>
    </row>
    <row r="220" spans="1:11" s="93" customFormat="1" ht="12.75" x14ac:dyDescent="0.25">
      <c r="A220" s="102"/>
      <c r="B220" s="102"/>
      <c r="C220" s="103"/>
      <c r="D220" s="103"/>
      <c r="E220" s="104"/>
      <c r="F220" s="105"/>
      <c r="G220" s="106"/>
      <c r="H220" s="103"/>
      <c r="I220" s="103"/>
      <c r="J220" s="103"/>
      <c r="K220" s="103"/>
    </row>
    <row r="221" spans="1:11" s="93" customFormat="1" ht="12.75" x14ac:dyDescent="0.25">
      <c r="A221" s="102"/>
      <c r="B221" s="102"/>
      <c r="C221" s="103"/>
      <c r="D221" s="103"/>
      <c r="E221" s="104"/>
      <c r="F221" s="105"/>
      <c r="G221" s="106"/>
      <c r="H221" s="103"/>
      <c r="I221" s="103"/>
      <c r="J221" s="103"/>
      <c r="K221" s="103"/>
    </row>
    <row r="222" spans="1:11" s="93" customFormat="1" ht="12.75" x14ac:dyDescent="0.25">
      <c r="A222" s="102"/>
      <c r="B222" s="102"/>
      <c r="C222" s="103"/>
      <c r="D222" s="103"/>
      <c r="E222" s="104"/>
      <c r="F222" s="105"/>
      <c r="G222" s="106"/>
      <c r="H222" s="103"/>
      <c r="I222" s="103"/>
      <c r="J222" s="103"/>
      <c r="K222" s="103"/>
    </row>
    <row r="223" spans="1:11" s="93" customFormat="1" ht="12.75" x14ac:dyDescent="0.25">
      <c r="A223" s="102"/>
      <c r="B223" s="102"/>
      <c r="C223" s="103"/>
      <c r="D223" s="103"/>
      <c r="E223" s="104"/>
      <c r="F223" s="105"/>
      <c r="G223" s="106"/>
      <c r="H223" s="103"/>
      <c r="I223" s="103"/>
      <c r="J223" s="103"/>
      <c r="K223" s="103"/>
    </row>
    <row r="224" spans="1:11" s="93" customFormat="1" ht="12.75" x14ac:dyDescent="0.25">
      <c r="A224" s="102"/>
      <c r="B224" s="102"/>
      <c r="C224" s="103"/>
      <c r="D224" s="103"/>
      <c r="E224" s="104"/>
      <c r="F224" s="105"/>
      <c r="G224" s="106"/>
      <c r="H224" s="103"/>
      <c r="I224" s="103"/>
      <c r="J224" s="103"/>
      <c r="K224" s="103"/>
    </row>
    <row r="225" spans="1:11" s="93" customFormat="1" ht="12.75" x14ac:dyDescent="0.25">
      <c r="A225" s="102"/>
      <c r="B225" s="102"/>
      <c r="C225" s="103"/>
      <c r="D225" s="103"/>
      <c r="E225" s="104"/>
      <c r="F225" s="105"/>
      <c r="G225" s="106"/>
      <c r="H225" s="103"/>
      <c r="I225" s="103"/>
      <c r="J225" s="103"/>
      <c r="K225" s="103"/>
    </row>
    <row r="226" spans="1:11" s="93" customFormat="1" ht="12.75" x14ac:dyDescent="0.25">
      <c r="A226" s="102"/>
      <c r="B226" s="102"/>
      <c r="C226" s="103"/>
      <c r="D226" s="103"/>
      <c r="E226" s="104"/>
      <c r="F226" s="105"/>
      <c r="G226" s="106"/>
      <c r="H226" s="103"/>
      <c r="I226" s="103"/>
      <c r="J226" s="103"/>
      <c r="K226" s="103"/>
    </row>
    <row r="227" spans="1:11" s="93" customFormat="1" ht="12.75" x14ac:dyDescent="0.25">
      <c r="A227" s="102"/>
      <c r="B227" s="102"/>
      <c r="C227" s="103"/>
      <c r="D227" s="103"/>
      <c r="E227" s="104"/>
      <c r="F227" s="105"/>
      <c r="G227" s="106"/>
      <c r="H227" s="103"/>
      <c r="I227" s="103"/>
      <c r="J227" s="103"/>
      <c r="K227" s="103"/>
    </row>
    <row r="228" spans="1:11" s="93" customFormat="1" ht="12.75" x14ac:dyDescent="0.25">
      <c r="A228" s="102"/>
      <c r="B228" s="102"/>
      <c r="C228" s="103"/>
      <c r="D228" s="103"/>
      <c r="E228" s="104"/>
      <c r="F228" s="105"/>
      <c r="G228" s="106"/>
      <c r="H228" s="103"/>
      <c r="I228" s="103"/>
      <c r="J228" s="103"/>
      <c r="K228" s="103"/>
    </row>
    <row r="229" spans="1:11" s="93" customFormat="1" ht="12.75" x14ac:dyDescent="0.25">
      <c r="A229" s="102"/>
      <c r="B229" s="102"/>
      <c r="C229" s="103"/>
      <c r="D229" s="103"/>
      <c r="E229" s="104"/>
      <c r="F229" s="105"/>
      <c r="G229" s="106"/>
      <c r="H229" s="103"/>
      <c r="I229" s="103"/>
      <c r="J229" s="103"/>
      <c r="K229" s="103"/>
    </row>
    <row r="230" spans="1:11" s="93" customFormat="1" ht="12.75" x14ac:dyDescent="0.25">
      <c r="A230" s="102"/>
      <c r="B230" s="102"/>
      <c r="C230" s="103"/>
      <c r="D230" s="103"/>
      <c r="E230" s="104"/>
      <c r="F230" s="105"/>
      <c r="G230" s="106"/>
      <c r="H230" s="103"/>
      <c r="I230" s="103"/>
      <c r="J230" s="103"/>
      <c r="K230" s="103"/>
    </row>
    <row r="231" spans="1:11" s="93" customFormat="1" ht="12.75" x14ac:dyDescent="0.25">
      <c r="A231" s="102"/>
      <c r="B231" s="102"/>
      <c r="C231" s="103"/>
      <c r="D231" s="103"/>
      <c r="E231" s="104"/>
      <c r="F231" s="105"/>
      <c r="G231" s="106"/>
      <c r="H231" s="103"/>
      <c r="I231" s="103"/>
      <c r="J231" s="103"/>
      <c r="K231" s="103"/>
    </row>
    <row r="232" spans="1:11" s="93" customFormat="1" ht="12.75" x14ac:dyDescent="0.25">
      <c r="A232" s="102"/>
      <c r="B232" s="102"/>
      <c r="C232" s="103"/>
      <c r="D232" s="103"/>
      <c r="E232" s="104"/>
      <c r="F232" s="105"/>
      <c r="G232" s="106"/>
      <c r="H232" s="103"/>
      <c r="I232" s="103"/>
      <c r="J232" s="103"/>
      <c r="K232" s="103"/>
    </row>
    <row r="233" spans="1:11" s="93" customFormat="1" ht="12.75" x14ac:dyDescent="0.25">
      <c r="A233" s="102"/>
      <c r="B233" s="102"/>
      <c r="C233" s="103"/>
      <c r="D233" s="103"/>
      <c r="E233" s="104"/>
      <c r="F233" s="105"/>
      <c r="G233" s="106"/>
      <c r="H233" s="103"/>
      <c r="I233" s="103"/>
      <c r="J233" s="103"/>
      <c r="K233" s="103"/>
    </row>
    <row r="234" spans="1:11" s="93" customFormat="1" ht="12.75" x14ac:dyDescent="0.25">
      <c r="A234" s="102"/>
      <c r="B234" s="102"/>
      <c r="C234" s="103"/>
      <c r="D234" s="103"/>
      <c r="E234" s="104"/>
      <c r="F234" s="105"/>
      <c r="G234" s="106"/>
      <c r="H234" s="103"/>
      <c r="I234" s="103"/>
      <c r="J234" s="103"/>
      <c r="K234" s="103"/>
    </row>
    <row r="235" spans="1:11" s="93" customFormat="1" ht="12.75" x14ac:dyDescent="0.25">
      <c r="A235" s="102"/>
      <c r="B235" s="102"/>
      <c r="C235" s="103"/>
      <c r="D235" s="103"/>
      <c r="E235" s="104"/>
      <c r="F235" s="105"/>
      <c r="G235" s="106"/>
      <c r="H235" s="103"/>
      <c r="I235" s="103"/>
      <c r="J235" s="103"/>
      <c r="K235" s="103"/>
    </row>
    <row r="236" spans="1:11" s="93" customFormat="1" ht="12.75" x14ac:dyDescent="0.25">
      <c r="A236" s="102"/>
      <c r="B236" s="102"/>
      <c r="C236" s="103"/>
      <c r="D236" s="103"/>
      <c r="E236" s="104"/>
      <c r="F236" s="105"/>
      <c r="G236" s="106"/>
      <c r="H236" s="103"/>
      <c r="I236" s="103"/>
      <c r="J236" s="103"/>
      <c r="K236" s="103"/>
    </row>
    <row r="237" spans="1:11" s="93" customFormat="1" ht="12.75" x14ac:dyDescent="0.25">
      <c r="A237" s="102"/>
      <c r="B237" s="102"/>
      <c r="C237" s="103"/>
      <c r="D237" s="103"/>
      <c r="E237" s="104"/>
      <c r="F237" s="105"/>
      <c r="G237" s="106"/>
      <c r="H237" s="103"/>
      <c r="I237" s="103"/>
      <c r="J237" s="103"/>
      <c r="K237" s="103"/>
    </row>
    <row r="238" spans="1:11" s="93" customFormat="1" ht="12.75" x14ac:dyDescent="0.25">
      <c r="A238" s="102"/>
      <c r="B238" s="102"/>
      <c r="C238" s="103"/>
      <c r="D238" s="103"/>
      <c r="E238" s="104"/>
      <c r="F238" s="105"/>
      <c r="G238" s="106"/>
      <c r="H238" s="103"/>
      <c r="I238" s="103"/>
      <c r="J238" s="103"/>
      <c r="K238" s="103"/>
    </row>
    <row r="239" spans="1:11" s="93" customFormat="1" ht="12.75" x14ac:dyDescent="0.25">
      <c r="A239" s="102"/>
      <c r="B239" s="102"/>
      <c r="C239" s="103"/>
      <c r="D239" s="103"/>
      <c r="E239" s="104"/>
      <c r="F239" s="105"/>
      <c r="G239" s="106"/>
      <c r="H239" s="103"/>
      <c r="I239" s="103"/>
      <c r="J239" s="103"/>
      <c r="K239" s="103"/>
    </row>
    <row r="240" spans="1:11" s="93" customFormat="1" ht="12.75" x14ac:dyDescent="0.25">
      <c r="A240" s="102"/>
      <c r="B240" s="102"/>
      <c r="C240" s="103"/>
      <c r="D240" s="103"/>
      <c r="E240" s="104"/>
      <c r="F240" s="105"/>
      <c r="G240" s="106"/>
      <c r="H240" s="103"/>
      <c r="I240" s="103"/>
      <c r="J240" s="103"/>
      <c r="K240" s="103"/>
    </row>
    <row r="241" spans="1:11" s="93" customFormat="1" ht="12.75" x14ac:dyDescent="0.25">
      <c r="A241" s="102"/>
      <c r="B241" s="102"/>
      <c r="C241" s="103"/>
      <c r="D241" s="103"/>
      <c r="E241" s="104"/>
      <c r="F241" s="105"/>
      <c r="G241" s="106"/>
      <c r="H241" s="103"/>
      <c r="I241" s="103"/>
      <c r="J241" s="103"/>
      <c r="K241" s="103"/>
    </row>
    <row r="242" spans="1:11" s="93" customFormat="1" ht="12.75" x14ac:dyDescent="0.25">
      <c r="A242" s="102"/>
      <c r="B242" s="102"/>
      <c r="C242" s="103"/>
      <c r="D242" s="103"/>
      <c r="E242" s="104"/>
      <c r="F242" s="105"/>
      <c r="G242" s="106"/>
      <c r="H242" s="103"/>
      <c r="I242" s="103"/>
      <c r="J242" s="103"/>
      <c r="K242" s="103"/>
    </row>
    <row r="243" spans="1:11" s="93" customFormat="1" ht="12.75" x14ac:dyDescent="0.25">
      <c r="A243" s="102"/>
      <c r="B243" s="102"/>
      <c r="C243" s="103"/>
      <c r="D243" s="103"/>
      <c r="E243" s="104"/>
      <c r="F243" s="105"/>
      <c r="G243" s="106"/>
      <c r="H243" s="103"/>
      <c r="I243" s="103"/>
      <c r="J243" s="103"/>
      <c r="K243" s="103"/>
    </row>
    <row r="244" spans="1:11" s="93" customFormat="1" ht="12.75" x14ac:dyDescent="0.25">
      <c r="A244" s="102"/>
      <c r="B244" s="102"/>
      <c r="C244" s="103"/>
      <c r="D244" s="103"/>
      <c r="E244" s="104"/>
      <c r="F244" s="105"/>
      <c r="G244" s="106"/>
      <c r="H244" s="103"/>
      <c r="I244" s="103"/>
      <c r="J244" s="103"/>
      <c r="K244" s="103"/>
    </row>
    <row r="245" spans="1:11" s="93" customFormat="1" ht="12.75" x14ac:dyDescent="0.25">
      <c r="A245" s="102"/>
      <c r="B245" s="102"/>
      <c r="C245" s="103"/>
      <c r="D245" s="103"/>
      <c r="E245" s="104"/>
      <c r="F245" s="105"/>
      <c r="G245" s="106"/>
      <c r="H245" s="103"/>
      <c r="I245" s="103"/>
      <c r="J245" s="103"/>
      <c r="K245" s="103"/>
    </row>
    <row r="246" spans="1:11" s="93" customFormat="1" ht="12.75" x14ac:dyDescent="0.25">
      <c r="A246" s="102"/>
      <c r="B246" s="102"/>
      <c r="C246" s="103"/>
      <c r="D246" s="103"/>
      <c r="E246" s="104"/>
      <c r="F246" s="105"/>
      <c r="G246" s="106"/>
      <c r="H246" s="103"/>
      <c r="I246" s="103"/>
      <c r="J246" s="103"/>
      <c r="K246" s="103"/>
    </row>
    <row r="247" spans="1:11" s="93" customFormat="1" ht="12.75" x14ac:dyDescent="0.25">
      <c r="A247" s="102"/>
      <c r="B247" s="102"/>
      <c r="C247" s="103"/>
      <c r="D247" s="103"/>
      <c r="E247" s="104"/>
      <c r="F247" s="105"/>
      <c r="G247" s="106"/>
      <c r="H247" s="103"/>
      <c r="I247" s="103"/>
      <c r="J247" s="103"/>
      <c r="K247" s="103"/>
    </row>
    <row r="248" spans="1:11" s="93" customFormat="1" ht="12.75" x14ac:dyDescent="0.25">
      <c r="A248" s="102"/>
      <c r="B248" s="102"/>
      <c r="C248" s="103"/>
      <c r="D248" s="103"/>
      <c r="E248" s="104"/>
      <c r="F248" s="105"/>
      <c r="G248" s="106"/>
      <c r="H248" s="103"/>
      <c r="I248" s="103"/>
      <c r="J248" s="103"/>
      <c r="K248" s="103"/>
    </row>
    <row r="249" spans="1:11" s="93" customFormat="1" ht="12.75" x14ac:dyDescent="0.25">
      <c r="A249" s="102"/>
      <c r="B249" s="102"/>
      <c r="C249" s="103"/>
      <c r="D249" s="103"/>
      <c r="E249" s="104"/>
      <c r="F249" s="105"/>
      <c r="G249" s="106"/>
      <c r="H249" s="103"/>
      <c r="I249" s="103"/>
      <c r="J249" s="103"/>
      <c r="K249" s="103"/>
    </row>
    <row r="250" spans="1:11" s="93" customFormat="1" ht="12.75" x14ac:dyDescent="0.25">
      <c r="A250" s="102"/>
      <c r="B250" s="102"/>
      <c r="C250" s="103"/>
      <c r="D250" s="103"/>
      <c r="E250" s="104"/>
      <c r="F250" s="105"/>
      <c r="G250" s="106"/>
      <c r="H250" s="103"/>
      <c r="I250" s="103"/>
      <c r="J250" s="103"/>
      <c r="K250" s="103"/>
    </row>
    <row r="251" spans="1:11" s="93" customFormat="1" ht="12.75" x14ac:dyDescent="0.25">
      <c r="A251" s="102"/>
      <c r="B251" s="102"/>
      <c r="C251" s="103"/>
      <c r="D251" s="103"/>
      <c r="E251" s="104"/>
      <c r="F251" s="105"/>
      <c r="G251" s="106"/>
      <c r="H251" s="103"/>
      <c r="I251" s="103"/>
      <c r="J251" s="103"/>
      <c r="K251" s="103"/>
    </row>
    <row r="252" spans="1:11" s="93" customFormat="1" ht="12.75" x14ac:dyDescent="0.25">
      <c r="A252" s="102"/>
      <c r="B252" s="102"/>
      <c r="C252" s="103"/>
      <c r="D252" s="103"/>
      <c r="E252" s="104"/>
      <c r="F252" s="105"/>
      <c r="G252" s="106"/>
      <c r="H252" s="103"/>
      <c r="I252" s="103"/>
      <c r="J252" s="103"/>
      <c r="K252" s="103"/>
    </row>
    <row r="253" spans="1:11" s="93" customFormat="1" ht="12.75" x14ac:dyDescent="0.25">
      <c r="A253" s="102"/>
      <c r="B253" s="102"/>
      <c r="C253" s="103"/>
      <c r="D253" s="103"/>
      <c r="E253" s="104"/>
      <c r="F253" s="105"/>
      <c r="G253" s="106"/>
      <c r="H253" s="103"/>
      <c r="I253" s="103"/>
      <c r="J253" s="103"/>
      <c r="K253" s="103"/>
    </row>
    <row r="254" spans="1:11" s="93" customFormat="1" ht="12.75" x14ac:dyDescent="0.25">
      <c r="A254" s="102"/>
      <c r="B254" s="102"/>
      <c r="C254" s="103"/>
      <c r="D254" s="103"/>
      <c r="E254" s="104"/>
      <c r="F254" s="105"/>
      <c r="G254" s="106"/>
      <c r="H254" s="103"/>
      <c r="I254" s="103"/>
      <c r="J254" s="103"/>
      <c r="K254" s="103"/>
    </row>
    <row r="255" spans="1:11" s="93" customFormat="1" ht="12.75" x14ac:dyDescent="0.25">
      <c r="A255" s="102"/>
      <c r="B255" s="102"/>
      <c r="C255" s="103"/>
      <c r="D255" s="103"/>
      <c r="E255" s="104"/>
      <c r="F255" s="105"/>
      <c r="G255" s="106"/>
      <c r="H255" s="103"/>
      <c r="I255" s="103"/>
      <c r="J255" s="103"/>
      <c r="K255" s="103"/>
    </row>
    <row r="256" spans="1:11" s="93" customFormat="1" ht="12.75" x14ac:dyDescent="0.25">
      <c r="A256" s="102"/>
      <c r="B256" s="102"/>
      <c r="C256" s="103"/>
      <c r="D256" s="103"/>
      <c r="E256" s="104"/>
      <c r="F256" s="105"/>
      <c r="G256" s="106"/>
      <c r="H256" s="103"/>
      <c r="I256" s="103"/>
      <c r="J256" s="103"/>
      <c r="K256" s="103"/>
    </row>
    <row r="257" spans="1:11" s="93" customFormat="1" ht="12.75" x14ac:dyDescent="0.25">
      <c r="A257" s="102"/>
      <c r="B257" s="102"/>
      <c r="C257" s="103"/>
      <c r="D257" s="103"/>
      <c r="E257" s="104"/>
      <c r="F257" s="105"/>
      <c r="G257" s="106"/>
      <c r="H257" s="103"/>
      <c r="I257" s="103"/>
      <c r="J257" s="103"/>
      <c r="K257" s="103"/>
    </row>
    <row r="258" spans="1:11" s="93" customFormat="1" ht="12.75" x14ac:dyDescent="0.25">
      <c r="A258" s="102"/>
      <c r="B258" s="102"/>
      <c r="C258" s="103"/>
      <c r="D258" s="103"/>
      <c r="E258" s="104"/>
      <c r="F258" s="105"/>
      <c r="G258" s="106"/>
      <c r="H258" s="103"/>
      <c r="I258" s="103"/>
      <c r="J258" s="103"/>
      <c r="K258" s="103"/>
    </row>
    <row r="259" spans="1:11" s="93" customFormat="1" ht="12.75" x14ac:dyDescent="0.25">
      <c r="A259" s="102"/>
      <c r="B259" s="102"/>
      <c r="C259" s="103"/>
      <c r="D259" s="103"/>
      <c r="E259" s="104"/>
      <c r="F259" s="105"/>
      <c r="G259" s="106"/>
      <c r="H259" s="103"/>
      <c r="I259" s="103"/>
      <c r="J259" s="103"/>
      <c r="K259" s="103"/>
    </row>
    <row r="260" spans="1:11" s="93" customFormat="1" ht="12.75" x14ac:dyDescent="0.25">
      <c r="A260" s="102"/>
      <c r="B260" s="102"/>
      <c r="C260" s="103"/>
      <c r="D260" s="103"/>
      <c r="E260" s="104"/>
      <c r="F260" s="105"/>
      <c r="G260" s="106"/>
      <c r="H260" s="103"/>
      <c r="I260" s="103"/>
      <c r="J260" s="103"/>
      <c r="K260" s="103"/>
    </row>
    <row r="261" spans="1:11" s="93" customFormat="1" ht="12.75" x14ac:dyDescent="0.25">
      <c r="A261" s="102"/>
      <c r="B261" s="102"/>
      <c r="C261" s="103"/>
      <c r="D261" s="103"/>
      <c r="E261" s="104"/>
      <c r="F261" s="105"/>
      <c r="G261" s="106"/>
      <c r="H261" s="103"/>
      <c r="I261" s="103"/>
      <c r="J261" s="103"/>
      <c r="K261" s="103"/>
    </row>
    <row r="262" spans="1:11" s="93" customFormat="1" ht="12.75" x14ac:dyDescent="0.25">
      <c r="A262" s="102"/>
      <c r="B262" s="102"/>
      <c r="C262" s="103"/>
      <c r="D262" s="103"/>
      <c r="E262" s="104"/>
      <c r="F262" s="105"/>
      <c r="G262" s="106"/>
      <c r="H262" s="103"/>
      <c r="I262" s="103"/>
      <c r="J262" s="103"/>
      <c r="K262" s="103"/>
    </row>
    <row r="263" spans="1:11" s="93" customFormat="1" ht="12.75" x14ac:dyDescent="0.25">
      <c r="A263" s="102"/>
      <c r="B263" s="102"/>
      <c r="C263" s="103"/>
      <c r="D263" s="103"/>
      <c r="E263" s="104"/>
      <c r="F263" s="105"/>
      <c r="G263" s="106"/>
      <c r="H263" s="103"/>
      <c r="I263" s="103"/>
      <c r="J263" s="103"/>
      <c r="K263" s="103"/>
    </row>
    <row r="264" spans="1:11" s="93" customFormat="1" ht="12.75" x14ac:dyDescent="0.25">
      <c r="A264" s="102"/>
      <c r="B264" s="102"/>
      <c r="C264" s="103"/>
      <c r="D264" s="103"/>
      <c r="E264" s="104"/>
      <c r="F264" s="105"/>
      <c r="G264" s="106"/>
      <c r="H264" s="103"/>
      <c r="I264" s="103"/>
      <c r="J264" s="103"/>
      <c r="K264" s="103"/>
    </row>
    <row r="265" spans="1:11" s="93" customFormat="1" ht="12.75" x14ac:dyDescent="0.25">
      <c r="A265" s="102"/>
      <c r="B265" s="102"/>
      <c r="C265" s="103"/>
      <c r="D265" s="103"/>
      <c r="E265" s="104"/>
      <c r="F265" s="105"/>
      <c r="G265" s="106"/>
      <c r="H265" s="103"/>
      <c r="I265" s="103"/>
      <c r="J265" s="103"/>
      <c r="K265" s="103"/>
    </row>
    <row r="266" spans="1:11" s="93" customFormat="1" ht="12.75" x14ac:dyDescent="0.25">
      <c r="A266" s="102"/>
      <c r="B266" s="102"/>
      <c r="C266" s="103"/>
      <c r="D266" s="103"/>
      <c r="E266" s="104"/>
      <c r="F266" s="105"/>
      <c r="G266" s="106"/>
      <c r="H266" s="103"/>
      <c r="I266" s="103"/>
      <c r="J266" s="103"/>
      <c r="K266" s="103"/>
    </row>
    <row r="267" spans="1:11" s="93" customFormat="1" ht="12.75" x14ac:dyDescent="0.25">
      <c r="A267" s="102"/>
      <c r="B267" s="102"/>
      <c r="C267" s="103"/>
      <c r="D267" s="103"/>
      <c r="E267" s="104"/>
      <c r="F267" s="105"/>
      <c r="G267" s="106"/>
      <c r="H267" s="103"/>
      <c r="I267" s="103"/>
      <c r="J267" s="103"/>
      <c r="K267" s="103"/>
    </row>
    <row r="268" spans="1:11" s="93" customFormat="1" ht="12.75" x14ac:dyDescent="0.25">
      <c r="A268" s="102"/>
      <c r="B268" s="102"/>
      <c r="C268" s="103"/>
      <c r="D268" s="103"/>
      <c r="E268" s="104"/>
      <c r="F268" s="105"/>
      <c r="G268" s="106"/>
      <c r="H268" s="103"/>
      <c r="I268" s="103"/>
      <c r="J268" s="103"/>
      <c r="K268" s="103"/>
    </row>
    <row r="269" spans="1:11" s="93" customFormat="1" ht="12.75" x14ac:dyDescent="0.25">
      <c r="A269" s="102"/>
      <c r="B269" s="102"/>
      <c r="C269" s="103"/>
      <c r="D269" s="103"/>
      <c r="E269" s="104"/>
      <c r="F269" s="105"/>
      <c r="G269" s="106"/>
      <c r="H269" s="103"/>
      <c r="I269" s="103"/>
      <c r="J269" s="103"/>
      <c r="K269" s="103"/>
    </row>
    <row r="270" spans="1:11" s="93" customFormat="1" ht="12.75" x14ac:dyDescent="0.25">
      <c r="A270" s="102"/>
      <c r="B270" s="102"/>
      <c r="C270" s="103"/>
      <c r="D270" s="103"/>
      <c r="E270" s="104"/>
      <c r="F270" s="105"/>
      <c r="G270" s="106"/>
      <c r="H270" s="103"/>
      <c r="I270" s="103"/>
      <c r="J270" s="103"/>
      <c r="K270" s="103"/>
    </row>
    <row r="271" spans="1:11" s="93" customFormat="1" ht="12.75" x14ac:dyDescent="0.25">
      <c r="A271" s="102"/>
      <c r="B271" s="102"/>
      <c r="C271" s="103"/>
      <c r="D271" s="103"/>
      <c r="E271" s="104"/>
      <c r="F271" s="105"/>
      <c r="G271" s="106"/>
      <c r="H271" s="103"/>
      <c r="I271" s="103"/>
      <c r="J271" s="103"/>
      <c r="K271" s="103"/>
    </row>
    <row r="272" spans="1:11" s="93" customFormat="1" ht="12.75" x14ac:dyDescent="0.25">
      <c r="A272" s="102"/>
      <c r="B272" s="102"/>
      <c r="C272" s="103"/>
      <c r="D272" s="103"/>
      <c r="E272" s="104"/>
      <c r="F272" s="105"/>
      <c r="G272" s="106"/>
      <c r="H272" s="103"/>
      <c r="I272" s="103"/>
      <c r="J272" s="103"/>
      <c r="K272" s="103"/>
    </row>
    <row r="273" spans="1:11" s="93" customFormat="1" ht="12.75" x14ac:dyDescent="0.25">
      <c r="A273" s="102"/>
      <c r="B273" s="102"/>
      <c r="C273" s="103"/>
      <c r="D273" s="103"/>
      <c r="E273" s="104"/>
      <c r="F273" s="105"/>
      <c r="G273" s="106"/>
      <c r="H273" s="103"/>
      <c r="I273" s="103"/>
      <c r="J273" s="103"/>
      <c r="K273" s="103"/>
    </row>
    <row r="274" spans="1:11" s="93" customFormat="1" ht="12.75" x14ac:dyDescent="0.25">
      <c r="A274" s="102"/>
      <c r="B274" s="102"/>
      <c r="C274" s="103"/>
      <c r="D274" s="103"/>
      <c r="E274" s="104"/>
      <c r="F274" s="105"/>
      <c r="G274" s="106"/>
      <c r="H274" s="103"/>
      <c r="I274" s="103"/>
      <c r="J274" s="103"/>
      <c r="K274" s="103"/>
    </row>
    <row r="275" spans="1:11" s="93" customFormat="1" ht="12.75" x14ac:dyDescent="0.25">
      <c r="A275" s="102"/>
      <c r="B275" s="102"/>
      <c r="C275" s="103"/>
      <c r="D275" s="103"/>
      <c r="E275" s="104"/>
      <c r="F275" s="105"/>
      <c r="G275" s="106"/>
      <c r="H275" s="103"/>
      <c r="I275" s="103"/>
      <c r="J275" s="103"/>
      <c r="K275" s="103"/>
    </row>
    <row r="276" spans="1:11" s="93" customFormat="1" ht="12.75" x14ac:dyDescent="0.25">
      <c r="A276" s="102"/>
      <c r="B276" s="102"/>
      <c r="C276" s="103"/>
      <c r="D276" s="103"/>
      <c r="E276" s="103"/>
      <c r="F276" s="107"/>
      <c r="G276" s="106"/>
      <c r="H276" s="103"/>
      <c r="I276" s="103"/>
      <c r="J276" s="103"/>
      <c r="K276" s="103"/>
    </row>
    <row r="277" spans="1:11" s="93" customFormat="1" ht="12.75" x14ac:dyDescent="0.25">
      <c r="A277" s="102"/>
      <c r="B277" s="102"/>
      <c r="C277" s="103"/>
      <c r="D277" s="103"/>
      <c r="E277" s="103"/>
      <c r="F277" s="107"/>
      <c r="G277" s="106"/>
      <c r="H277" s="103"/>
      <c r="I277" s="103"/>
      <c r="J277" s="103"/>
      <c r="K277" s="103"/>
    </row>
    <row r="278" spans="1:11" s="93" customFormat="1" ht="12.75" x14ac:dyDescent="0.25">
      <c r="A278" s="102"/>
      <c r="B278" s="102"/>
      <c r="C278" s="103"/>
      <c r="D278" s="103"/>
      <c r="E278" s="103"/>
      <c r="F278" s="107"/>
      <c r="G278" s="106"/>
      <c r="H278" s="103"/>
      <c r="I278" s="103"/>
      <c r="J278" s="103"/>
      <c r="K278" s="103"/>
    </row>
    <row r="279" spans="1:11" s="93" customFormat="1" ht="12.75" x14ac:dyDescent="0.25">
      <c r="A279" s="102"/>
      <c r="B279" s="102"/>
      <c r="C279" s="103"/>
      <c r="D279" s="103"/>
      <c r="E279" s="103"/>
      <c r="F279" s="107"/>
      <c r="G279" s="106"/>
      <c r="H279" s="103"/>
      <c r="I279" s="103"/>
      <c r="J279" s="103"/>
      <c r="K279" s="103"/>
    </row>
    <row r="280" spans="1:11" s="93" customFormat="1" ht="12.75" x14ac:dyDescent="0.25">
      <c r="A280" s="102"/>
      <c r="B280" s="102"/>
      <c r="C280" s="103"/>
      <c r="D280" s="103"/>
      <c r="E280" s="103"/>
      <c r="F280" s="107"/>
      <c r="G280" s="106"/>
      <c r="H280" s="103"/>
      <c r="I280" s="103"/>
      <c r="J280" s="103"/>
      <c r="K280" s="103"/>
    </row>
    <row r="281" spans="1:11" s="93" customFormat="1" ht="12.75" x14ac:dyDescent="0.25">
      <c r="A281" s="102"/>
      <c r="B281" s="102"/>
      <c r="C281" s="103"/>
      <c r="D281" s="103"/>
      <c r="E281" s="103"/>
      <c r="F281" s="107"/>
      <c r="G281" s="106"/>
      <c r="H281" s="103"/>
      <c r="I281" s="103"/>
      <c r="J281" s="103"/>
      <c r="K281" s="103"/>
    </row>
    <row r="282" spans="1:11" s="93" customFormat="1" ht="12.75" x14ac:dyDescent="0.25">
      <c r="A282" s="102"/>
      <c r="B282" s="102"/>
      <c r="C282" s="103"/>
      <c r="D282" s="103"/>
      <c r="E282" s="103"/>
      <c r="F282" s="107"/>
      <c r="G282" s="106"/>
      <c r="H282" s="103"/>
      <c r="I282" s="103"/>
      <c r="J282" s="103"/>
      <c r="K282" s="103"/>
    </row>
    <row r="283" spans="1:11" s="93" customFormat="1" ht="12.75" x14ac:dyDescent="0.25">
      <c r="A283" s="102"/>
      <c r="B283" s="102"/>
      <c r="C283" s="103"/>
      <c r="D283" s="103"/>
      <c r="E283" s="103"/>
      <c r="F283" s="107"/>
      <c r="G283" s="106"/>
      <c r="H283" s="103"/>
      <c r="I283" s="103"/>
      <c r="J283" s="103"/>
      <c r="K283" s="103"/>
    </row>
    <row r="284" spans="1:11" s="93" customFormat="1" ht="12.75" x14ac:dyDescent="0.25">
      <c r="A284" s="102"/>
      <c r="B284" s="102"/>
      <c r="C284" s="103"/>
      <c r="D284" s="103"/>
      <c r="E284" s="103"/>
      <c r="F284" s="107"/>
      <c r="G284" s="106"/>
      <c r="H284" s="103"/>
      <c r="I284" s="103"/>
      <c r="J284" s="103"/>
      <c r="K284" s="103"/>
    </row>
    <row r="285" spans="1:11" s="93" customFormat="1" ht="12.75" x14ac:dyDescent="0.25">
      <c r="A285" s="102"/>
      <c r="B285" s="102"/>
      <c r="C285" s="103"/>
      <c r="D285" s="103"/>
      <c r="E285" s="103"/>
      <c r="F285" s="107"/>
      <c r="G285" s="106"/>
      <c r="H285" s="103"/>
      <c r="I285" s="103"/>
      <c r="J285" s="103"/>
      <c r="K285" s="103"/>
    </row>
    <row r="286" spans="1:11" s="93" customFormat="1" ht="12.75" x14ac:dyDescent="0.25">
      <c r="A286" s="102"/>
      <c r="B286" s="102"/>
      <c r="C286" s="103"/>
      <c r="D286" s="103"/>
      <c r="E286" s="103"/>
      <c r="F286" s="107"/>
      <c r="G286" s="106"/>
      <c r="H286" s="103"/>
      <c r="I286" s="103"/>
      <c r="J286" s="103"/>
      <c r="K286" s="103"/>
    </row>
    <row r="287" spans="1:11" s="93" customFormat="1" ht="12.75" x14ac:dyDescent="0.25">
      <c r="A287" s="102"/>
      <c r="B287" s="102"/>
      <c r="C287" s="103"/>
      <c r="D287" s="103"/>
      <c r="E287" s="103"/>
      <c r="F287" s="107"/>
      <c r="G287" s="106"/>
      <c r="H287" s="103"/>
      <c r="I287" s="103"/>
      <c r="J287" s="103"/>
      <c r="K287" s="103"/>
    </row>
    <row r="288" spans="1:11" s="93" customFormat="1" ht="12.75" x14ac:dyDescent="0.25">
      <c r="A288" s="102"/>
      <c r="B288" s="102"/>
      <c r="C288" s="103"/>
      <c r="D288" s="103"/>
      <c r="E288" s="103"/>
      <c r="F288" s="107"/>
      <c r="G288" s="106"/>
      <c r="H288" s="103"/>
      <c r="I288" s="103"/>
      <c r="J288" s="103"/>
      <c r="K288" s="103"/>
    </row>
    <row r="289" spans="1:11" s="93" customFormat="1" ht="12.75" x14ac:dyDescent="0.25">
      <c r="A289" s="102"/>
      <c r="B289" s="102"/>
      <c r="C289" s="103"/>
      <c r="D289" s="103"/>
      <c r="E289" s="103"/>
      <c r="F289" s="107"/>
      <c r="G289" s="106"/>
      <c r="H289" s="103"/>
      <c r="I289" s="103"/>
      <c r="J289" s="103"/>
      <c r="K289" s="103"/>
    </row>
    <row r="290" spans="1:11" s="93" customFormat="1" ht="12.75" x14ac:dyDescent="0.25">
      <c r="A290" s="102"/>
      <c r="B290" s="102"/>
      <c r="C290" s="103"/>
      <c r="D290" s="103"/>
      <c r="E290" s="103"/>
      <c r="F290" s="107"/>
      <c r="G290" s="106"/>
      <c r="H290" s="103"/>
      <c r="I290" s="103"/>
      <c r="J290" s="103"/>
      <c r="K290" s="103"/>
    </row>
    <row r="291" spans="1:11" s="93" customFormat="1" ht="12.75" x14ac:dyDescent="0.25">
      <c r="A291" s="102"/>
      <c r="B291" s="102"/>
      <c r="C291" s="103"/>
      <c r="D291" s="103"/>
      <c r="E291" s="103"/>
      <c r="F291" s="107"/>
      <c r="G291" s="106"/>
      <c r="H291" s="103"/>
      <c r="I291" s="103"/>
      <c r="J291" s="103"/>
      <c r="K291" s="103"/>
    </row>
    <row r="292" spans="1:11" s="93" customFormat="1" ht="12.75" x14ac:dyDescent="0.25">
      <c r="A292" s="102"/>
      <c r="B292" s="102"/>
      <c r="C292" s="103"/>
      <c r="D292" s="103"/>
      <c r="E292" s="103"/>
      <c r="F292" s="107"/>
      <c r="G292" s="106"/>
      <c r="H292" s="103"/>
      <c r="I292" s="103"/>
      <c r="J292" s="103"/>
      <c r="K292" s="103"/>
    </row>
    <row r="293" spans="1:11" s="93" customFormat="1" ht="12.75" x14ac:dyDescent="0.25">
      <c r="A293" s="102"/>
      <c r="B293" s="102"/>
      <c r="C293" s="103"/>
      <c r="D293" s="103"/>
      <c r="E293" s="103"/>
      <c r="F293" s="107"/>
      <c r="G293" s="106"/>
      <c r="H293" s="103"/>
      <c r="I293" s="103"/>
      <c r="J293" s="103"/>
      <c r="K293" s="103"/>
    </row>
    <row r="294" spans="1:11" s="93" customFormat="1" ht="12.75" x14ac:dyDescent="0.25">
      <c r="A294" s="102"/>
      <c r="B294" s="102"/>
      <c r="C294" s="103"/>
      <c r="D294" s="103"/>
      <c r="E294" s="103"/>
      <c r="F294" s="107"/>
      <c r="G294" s="106"/>
      <c r="H294" s="103"/>
      <c r="I294" s="103"/>
      <c r="J294" s="103"/>
      <c r="K294" s="103"/>
    </row>
    <row r="295" spans="1:11" s="93" customFormat="1" ht="12.75" x14ac:dyDescent="0.25">
      <c r="A295" s="102"/>
      <c r="B295" s="102"/>
      <c r="C295" s="103"/>
      <c r="D295" s="103"/>
      <c r="E295" s="103"/>
      <c r="F295" s="107"/>
      <c r="G295" s="106"/>
      <c r="H295" s="103"/>
      <c r="I295" s="103"/>
      <c r="J295" s="103"/>
      <c r="K295" s="103"/>
    </row>
    <row r="296" spans="1:11" s="93" customFormat="1" ht="12.75" x14ac:dyDescent="0.25">
      <c r="A296" s="102"/>
      <c r="B296" s="102"/>
      <c r="C296" s="103"/>
      <c r="D296" s="103"/>
      <c r="E296" s="103"/>
      <c r="F296" s="107"/>
      <c r="G296" s="106"/>
      <c r="H296" s="103"/>
      <c r="I296" s="103"/>
      <c r="J296" s="103"/>
      <c r="K296" s="103"/>
    </row>
    <row r="297" spans="1:11" s="93" customFormat="1" ht="12.75" x14ac:dyDescent="0.25">
      <c r="A297" s="102"/>
      <c r="B297" s="102"/>
      <c r="C297" s="103"/>
      <c r="D297" s="103"/>
      <c r="E297" s="103"/>
      <c r="F297" s="107"/>
      <c r="G297" s="106"/>
      <c r="H297" s="103"/>
      <c r="I297" s="103"/>
      <c r="J297" s="103"/>
      <c r="K297" s="103"/>
    </row>
    <row r="298" spans="1:11" s="93" customFormat="1" ht="12.75" x14ac:dyDescent="0.25">
      <c r="A298" s="102"/>
      <c r="B298" s="102"/>
      <c r="C298" s="103"/>
      <c r="D298" s="103"/>
      <c r="E298" s="103"/>
      <c r="F298" s="107"/>
      <c r="G298" s="106"/>
      <c r="H298" s="103"/>
      <c r="I298" s="103"/>
      <c r="J298" s="103"/>
      <c r="K298" s="103"/>
    </row>
    <row r="299" spans="1:11" s="93" customFormat="1" ht="12.75" x14ac:dyDescent="0.25">
      <c r="A299" s="102"/>
      <c r="B299" s="102"/>
      <c r="C299" s="103"/>
      <c r="D299" s="103"/>
      <c r="E299" s="103"/>
      <c r="F299" s="107"/>
      <c r="G299" s="106"/>
      <c r="H299" s="103"/>
      <c r="I299" s="103"/>
      <c r="J299" s="103"/>
      <c r="K299" s="103"/>
    </row>
    <row r="300" spans="1:11" s="93" customFormat="1" ht="12.75" x14ac:dyDescent="0.25">
      <c r="A300" s="102"/>
      <c r="B300" s="102"/>
      <c r="C300" s="103"/>
      <c r="D300" s="103"/>
      <c r="E300" s="103"/>
      <c r="F300" s="107"/>
      <c r="G300" s="106"/>
      <c r="H300" s="103"/>
      <c r="I300" s="103"/>
      <c r="J300" s="103"/>
      <c r="K300" s="103"/>
    </row>
    <row r="301" spans="1:11" s="93" customFormat="1" ht="12.75" x14ac:dyDescent="0.25">
      <c r="A301" s="102"/>
      <c r="B301" s="102"/>
      <c r="C301" s="103"/>
      <c r="D301" s="103"/>
      <c r="E301" s="103"/>
      <c r="F301" s="107"/>
      <c r="G301" s="106"/>
      <c r="H301" s="103"/>
      <c r="I301" s="103"/>
      <c r="J301" s="103"/>
      <c r="K301" s="103"/>
    </row>
    <row r="302" spans="1:11" s="93" customFormat="1" ht="12.75" x14ac:dyDescent="0.25">
      <c r="A302" s="102"/>
      <c r="B302" s="102"/>
      <c r="C302" s="103"/>
      <c r="D302" s="103"/>
      <c r="E302" s="103"/>
      <c r="F302" s="107"/>
      <c r="G302" s="106"/>
      <c r="H302" s="103"/>
      <c r="I302" s="103"/>
      <c r="J302" s="103"/>
      <c r="K302" s="103"/>
    </row>
    <row r="303" spans="1:11" s="93" customFormat="1" ht="12.75" x14ac:dyDescent="0.25">
      <c r="A303" s="102"/>
      <c r="B303" s="102"/>
      <c r="C303" s="103"/>
      <c r="D303" s="103"/>
      <c r="E303" s="103"/>
      <c r="F303" s="107"/>
      <c r="G303" s="106"/>
      <c r="H303" s="103"/>
      <c r="I303" s="103"/>
      <c r="J303" s="103"/>
      <c r="K303" s="103"/>
    </row>
    <row r="304" spans="1:11" s="93" customFormat="1" ht="12.75" x14ac:dyDescent="0.25">
      <c r="A304" s="102"/>
      <c r="B304" s="102"/>
      <c r="C304" s="103"/>
      <c r="D304" s="103"/>
      <c r="E304" s="103"/>
      <c r="F304" s="107"/>
      <c r="G304" s="106"/>
      <c r="H304" s="103"/>
      <c r="I304" s="103"/>
      <c r="J304" s="103"/>
      <c r="K304" s="103"/>
    </row>
    <row r="305" spans="1:11" s="93" customFormat="1" ht="12.75" x14ac:dyDescent="0.25">
      <c r="A305" s="102"/>
      <c r="B305" s="102"/>
      <c r="C305" s="103"/>
      <c r="D305" s="103"/>
      <c r="E305" s="103"/>
      <c r="F305" s="107"/>
      <c r="G305" s="106"/>
      <c r="H305" s="103"/>
      <c r="I305" s="103"/>
      <c r="J305" s="103"/>
      <c r="K305" s="103"/>
    </row>
    <row r="306" spans="1:11" s="93" customFormat="1" ht="12.75" x14ac:dyDescent="0.25">
      <c r="A306" s="102"/>
      <c r="B306" s="102"/>
      <c r="C306" s="103"/>
      <c r="D306" s="103"/>
      <c r="E306" s="103"/>
      <c r="F306" s="107"/>
      <c r="G306" s="106"/>
      <c r="H306" s="103"/>
      <c r="I306" s="103"/>
      <c r="J306" s="103"/>
      <c r="K306" s="103"/>
    </row>
    <row r="307" spans="1:11" s="93" customFormat="1" ht="12.75" x14ac:dyDescent="0.25">
      <c r="A307" s="102"/>
      <c r="B307" s="102"/>
      <c r="C307" s="103"/>
      <c r="D307" s="103"/>
      <c r="E307" s="103"/>
      <c r="F307" s="107"/>
      <c r="G307" s="106"/>
      <c r="H307" s="103"/>
      <c r="I307" s="103"/>
      <c r="J307" s="103"/>
      <c r="K307" s="103"/>
    </row>
    <row r="308" spans="1:11" s="93" customFormat="1" ht="12.75" x14ac:dyDescent="0.25">
      <c r="A308" s="102"/>
      <c r="B308" s="102"/>
      <c r="C308" s="103"/>
      <c r="D308" s="103"/>
      <c r="E308" s="103"/>
      <c r="F308" s="107"/>
      <c r="G308" s="106"/>
      <c r="H308" s="103"/>
      <c r="I308" s="103"/>
      <c r="J308" s="103"/>
      <c r="K308" s="103"/>
    </row>
    <row r="309" spans="1:11" s="93" customFormat="1" ht="12.75" x14ac:dyDescent="0.25">
      <c r="A309" s="102"/>
      <c r="B309" s="102"/>
      <c r="C309" s="103"/>
      <c r="D309" s="103"/>
      <c r="E309" s="103"/>
      <c r="F309" s="107"/>
      <c r="G309" s="106"/>
      <c r="H309" s="103"/>
      <c r="I309" s="103"/>
      <c r="J309" s="103"/>
      <c r="K309" s="103"/>
    </row>
    <row r="310" spans="1:11" s="93" customFormat="1" ht="12.75" x14ac:dyDescent="0.25">
      <c r="A310" s="102"/>
      <c r="B310" s="102"/>
      <c r="C310" s="103"/>
      <c r="D310" s="103"/>
      <c r="E310" s="103"/>
      <c r="F310" s="107"/>
      <c r="G310" s="106"/>
      <c r="H310" s="103"/>
      <c r="I310" s="103"/>
      <c r="J310" s="103"/>
      <c r="K310" s="103"/>
    </row>
    <row r="311" spans="1:11" s="93" customFormat="1" ht="12.75" x14ac:dyDescent="0.25">
      <c r="A311" s="102"/>
      <c r="B311" s="102"/>
      <c r="C311" s="103"/>
      <c r="D311" s="103"/>
      <c r="E311" s="103"/>
      <c r="F311" s="107"/>
      <c r="G311" s="106"/>
      <c r="H311" s="103"/>
      <c r="I311" s="103"/>
      <c r="J311" s="103"/>
      <c r="K311" s="103"/>
    </row>
    <row r="312" spans="1:11" s="93" customFormat="1" ht="12.75" x14ac:dyDescent="0.25">
      <c r="A312" s="102"/>
      <c r="B312" s="102"/>
      <c r="C312" s="103"/>
      <c r="D312" s="103"/>
      <c r="E312" s="103"/>
      <c r="F312" s="107"/>
      <c r="G312" s="106"/>
      <c r="H312" s="103"/>
      <c r="I312" s="103"/>
      <c r="J312" s="103"/>
      <c r="K312" s="103"/>
    </row>
    <row r="313" spans="1:11" s="93" customFormat="1" ht="12.75" x14ac:dyDescent="0.25">
      <c r="A313" s="102"/>
      <c r="B313" s="102"/>
      <c r="C313" s="103"/>
      <c r="D313" s="103"/>
      <c r="E313" s="103"/>
      <c r="F313" s="107"/>
      <c r="G313" s="106"/>
      <c r="H313" s="103"/>
      <c r="I313" s="103"/>
      <c r="J313" s="103"/>
      <c r="K313" s="103"/>
    </row>
    <row r="314" spans="1:11" s="93" customFormat="1" ht="12.75" x14ac:dyDescent="0.25">
      <c r="A314" s="102"/>
      <c r="B314" s="102"/>
      <c r="C314" s="103"/>
      <c r="D314" s="103"/>
      <c r="E314" s="103"/>
      <c r="F314" s="107"/>
      <c r="G314" s="106"/>
      <c r="H314" s="103"/>
      <c r="I314" s="103"/>
      <c r="J314" s="103"/>
      <c r="K314" s="103"/>
    </row>
    <row r="315" spans="1:11" s="93" customFormat="1" ht="12.75" x14ac:dyDescent="0.25">
      <c r="A315" s="102"/>
      <c r="B315" s="102"/>
      <c r="C315" s="103"/>
      <c r="D315" s="103"/>
      <c r="E315" s="103"/>
      <c r="F315" s="107"/>
      <c r="G315" s="106"/>
      <c r="H315" s="103"/>
      <c r="I315" s="103"/>
      <c r="J315" s="103"/>
      <c r="K315" s="103"/>
    </row>
    <row r="316" spans="1:11" s="93" customFormat="1" ht="12.75" x14ac:dyDescent="0.25">
      <c r="A316" s="102"/>
      <c r="B316" s="102"/>
      <c r="C316" s="103"/>
      <c r="D316" s="103"/>
      <c r="E316" s="103"/>
      <c r="F316" s="107"/>
      <c r="G316" s="106"/>
      <c r="H316" s="103"/>
      <c r="I316" s="103"/>
      <c r="J316" s="103"/>
      <c r="K316" s="103"/>
    </row>
    <row r="317" spans="1:11" s="93" customFormat="1" ht="12.75" x14ac:dyDescent="0.25">
      <c r="A317" s="102"/>
      <c r="B317" s="102"/>
      <c r="C317" s="103"/>
      <c r="D317" s="103"/>
      <c r="E317" s="103"/>
      <c r="F317" s="107"/>
      <c r="G317" s="106"/>
      <c r="H317" s="103"/>
      <c r="I317" s="103"/>
      <c r="J317" s="103"/>
      <c r="K317" s="103"/>
    </row>
    <row r="318" spans="1:11" s="93" customFormat="1" ht="12.75" x14ac:dyDescent="0.25">
      <c r="A318" s="102"/>
      <c r="B318" s="102"/>
      <c r="C318" s="103"/>
      <c r="D318" s="103"/>
      <c r="E318" s="103"/>
      <c r="F318" s="107"/>
      <c r="G318" s="106"/>
      <c r="H318" s="103"/>
      <c r="I318" s="103"/>
      <c r="J318" s="103"/>
      <c r="K318" s="103"/>
    </row>
    <row r="319" spans="1:11" s="93" customFormat="1" ht="12.75" x14ac:dyDescent="0.25">
      <c r="A319" s="102"/>
      <c r="B319" s="102"/>
      <c r="C319" s="103"/>
      <c r="D319" s="103"/>
      <c r="E319" s="103"/>
      <c r="F319" s="107"/>
      <c r="G319" s="106"/>
      <c r="H319" s="103"/>
      <c r="I319" s="103"/>
      <c r="J319" s="103"/>
      <c r="K319" s="103"/>
    </row>
    <row r="320" spans="1:11" s="93" customFormat="1" ht="12.75" x14ac:dyDescent="0.25">
      <c r="A320" s="102"/>
      <c r="B320" s="102"/>
      <c r="C320" s="103"/>
      <c r="D320" s="103"/>
      <c r="E320" s="103"/>
      <c r="F320" s="107"/>
      <c r="G320" s="106"/>
      <c r="H320" s="103"/>
      <c r="I320" s="103"/>
      <c r="J320" s="103"/>
      <c r="K320" s="103"/>
    </row>
    <row r="321" spans="1:11" s="93" customFormat="1" ht="12.75" x14ac:dyDescent="0.25">
      <c r="A321" s="102"/>
      <c r="B321" s="102"/>
      <c r="C321" s="103"/>
      <c r="D321" s="103"/>
      <c r="E321" s="103"/>
      <c r="F321" s="107"/>
      <c r="G321" s="106"/>
      <c r="H321" s="103"/>
      <c r="I321" s="103"/>
      <c r="J321" s="103"/>
      <c r="K321" s="103"/>
    </row>
    <row r="322" spans="1:11" s="93" customFormat="1" ht="12.75" x14ac:dyDescent="0.25">
      <c r="A322" s="102"/>
      <c r="B322" s="102"/>
      <c r="C322" s="103"/>
      <c r="D322" s="103"/>
      <c r="E322" s="103"/>
      <c r="F322" s="107"/>
      <c r="G322" s="106"/>
      <c r="H322" s="103"/>
      <c r="I322" s="103"/>
      <c r="J322" s="103"/>
      <c r="K322" s="103"/>
    </row>
    <row r="323" spans="1:11" s="93" customFormat="1" ht="12.75" x14ac:dyDescent="0.25">
      <c r="A323" s="102"/>
      <c r="B323" s="102"/>
      <c r="C323" s="103"/>
      <c r="D323" s="103"/>
      <c r="E323" s="103"/>
      <c r="F323" s="107"/>
      <c r="G323" s="106"/>
      <c r="H323" s="103"/>
      <c r="I323" s="103"/>
      <c r="J323" s="103"/>
      <c r="K323" s="103"/>
    </row>
    <row r="324" spans="1:11" s="93" customFormat="1" ht="12.75" x14ac:dyDescent="0.25">
      <c r="A324" s="102"/>
      <c r="B324" s="102"/>
      <c r="C324" s="103"/>
      <c r="D324" s="103"/>
      <c r="E324" s="103"/>
      <c r="F324" s="107"/>
      <c r="G324" s="106"/>
      <c r="H324" s="103"/>
      <c r="I324" s="103"/>
      <c r="J324" s="103"/>
      <c r="K324" s="103"/>
    </row>
    <row r="325" spans="1:11" s="93" customFormat="1" ht="12.75" x14ac:dyDescent="0.25">
      <c r="A325" s="102"/>
      <c r="B325" s="102"/>
      <c r="C325" s="103"/>
      <c r="D325" s="103"/>
      <c r="E325" s="103"/>
      <c r="F325" s="107"/>
      <c r="G325" s="106"/>
      <c r="H325" s="103"/>
      <c r="I325" s="103"/>
      <c r="J325" s="103"/>
      <c r="K325" s="103"/>
    </row>
    <row r="326" spans="1:11" s="93" customFormat="1" ht="12.75" x14ac:dyDescent="0.25">
      <c r="A326" s="102"/>
      <c r="B326" s="102"/>
      <c r="C326" s="103"/>
      <c r="D326" s="103"/>
      <c r="E326" s="103"/>
      <c r="F326" s="107"/>
      <c r="G326" s="106"/>
      <c r="H326" s="103"/>
      <c r="I326" s="103"/>
      <c r="J326" s="103"/>
      <c r="K326" s="103"/>
    </row>
    <row r="327" spans="1:11" s="93" customFormat="1" ht="12.75" x14ac:dyDescent="0.25">
      <c r="A327" s="102"/>
      <c r="B327" s="102"/>
      <c r="C327" s="103"/>
      <c r="D327" s="103"/>
      <c r="E327" s="103"/>
      <c r="F327" s="107"/>
      <c r="G327" s="106"/>
      <c r="H327" s="103"/>
      <c r="I327" s="103"/>
      <c r="J327" s="103"/>
      <c r="K327" s="103"/>
    </row>
    <row r="328" spans="1:11" s="93" customFormat="1" ht="12.75" x14ac:dyDescent="0.25">
      <c r="A328" s="102"/>
      <c r="B328" s="102"/>
      <c r="C328" s="103"/>
      <c r="D328" s="103"/>
      <c r="E328" s="103"/>
      <c r="F328" s="107"/>
      <c r="G328" s="106"/>
      <c r="H328" s="103"/>
      <c r="I328" s="103"/>
      <c r="J328" s="103"/>
      <c r="K328" s="103"/>
    </row>
    <row r="329" spans="1:11" s="93" customFormat="1" ht="12.75" x14ac:dyDescent="0.25">
      <c r="A329" s="102"/>
      <c r="B329" s="102"/>
      <c r="C329" s="103"/>
      <c r="D329" s="103"/>
      <c r="E329" s="103"/>
      <c r="F329" s="107"/>
      <c r="G329" s="106"/>
      <c r="H329" s="103"/>
      <c r="I329" s="103"/>
      <c r="J329" s="103"/>
      <c r="K329" s="103"/>
    </row>
    <row r="330" spans="1:11" s="93" customFormat="1" ht="12.75" x14ac:dyDescent="0.25">
      <c r="A330" s="102"/>
      <c r="B330" s="102"/>
      <c r="C330" s="103"/>
      <c r="D330" s="103"/>
      <c r="E330" s="103"/>
      <c r="F330" s="107"/>
      <c r="G330" s="106"/>
      <c r="H330" s="103"/>
      <c r="I330" s="103"/>
      <c r="J330" s="103"/>
      <c r="K330" s="103"/>
    </row>
    <row r="331" spans="1:11" s="93" customFormat="1" ht="12.75" x14ac:dyDescent="0.25">
      <c r="A331" s="102"/>
      <c r="B331" s="102"/>
      <c r="C331" s="103"/>
      <c r="D331" s="103"/>
      <c r="E331" s="103"/>
      <c r="F331" s="107"/>
      <c r="G331" s="106"/>
      <c r="H331" s="103"/>
      <c r="I331" s="103"/>
      <c r="J331" s="103"/>
      <c r="K331" s="103"/>
    </row>
    <row r="332" spans="1:11" s="93" customFormat="1" ht="12.75" x14ac:dyDescent="0.25">
      <c r="A332" s="102"/>
      <c r="B332" s="102"/>
      <c r="C332" s="103"/>
      <c r="D332" s="103"/>
      <c r="E332" s="103"/>
      <c r="F332" s="107"/>
      <c r="G332" s="106"/>
      <c r="H332" s="103"/>
      <c r="I332" s="103"/>
      <c r="J332" s="103"/>
      <c r="K332" s="103"/>
    </row>
    <row r="333" spans="1:11" s="93" customFormat="1" ht="12.75" x14ac:dyDescent="0.25">
      <c r="A333" s="102"/>
      <c r="B333" s="102"/>
      <c r="C333" s="103"/>
      <c r="D333" s="103"/>
      <c r="E333" s="103"/>
      <c r="F333" s="107"/>
      <c r="G333" s="106"/>
      <c r="H333" s="103"/>
      <c r="I333" s="103"/>
      <c r="J333" s="103"/>
      <c r="K333" s="103"/>
    </row>
    <row r="334" spans="1:11" s="93" customFormat="1" ht="12.75" x14ac:dyDescent="0.25">
      <c r="A334" s="102"/>
      <c r="B334" s="102"/>
      <c r="C334" s="103"/>
      <c r="D334" s="103"/>
      <c r="E334" s="103"/>
      <c r="F334" s="107"/>
      <c r="G334" s="106"/>
      <c r="H334" s="103"/>
      <c r="I334" s="103"/>
      <c r="J334" s="103"/>
      <c r="K334" s="103"/>
    </row>
    <row r="335" spans="1:11" s="93" customFormat="1" ht="12.75" x14ac:dyDescent="0.25">
      <c r="A335" s="102"/>
      <c r="B335" s="102"/>
      <c r="C335" s="103"/>
      <c r="D335" s="103"/>
      <c r="E335" s="103"/>
      <c r="F335" s="107"/>
      <c r="G335" s="106"/>
      <c r="H335" s="103"/>
      <c r="I335" s="103"/>
      <c r="J335" s="103"/>
      <c r="K335" s="103"/>
    </row>
    <row r="336" spans="1:11" s="93" customFormat="1" ht="12.75" x14ac:dyDescent="0.25">
      <c r="A336" s="102"/>
      <c r="B336" s="102"/>
      <c r="C336" s="103"/>
      <c r="D336" s="103"/>
      <c r="E336" s="103"/>
      <c r="F336" s="107"/>
      <c r="G336" s="106"/>
      <c r="H336" s="103"/>
      <c r="I336" s="103"/>
      <c r="J336" s="103"/>
      <c r="K336" s="103"/>
    </row>
    <row r="337" spans="1:11" s="93" customFormat="1" ht="12.75" x14ac:dyDescent="0.25">
      <c r="A337" s="102"/>
      <c r="B337" s="102"/>
      <c r="C337" s="103"/>
      <c r="D337" s="103"/>
      <c r="E337" s="103"/>
      <c r="F337" s="107"/>
      <c r="G337" s="106"/>
      <c r="H337" s="103"/>
      <c r="I337" s="103"/>
      <c r="J337" s="103"/>
      <c r="K337" s="103"/>
    </row>
    <row r="338" spans="1:11" s="93" customFormat="1" ht="12.75" x14ac:dyDescent="0.25">
      <c r="A338" s="102"/>
      <c r="B338" s="102"/>
      <c r="C338" s="103"/>
      <c r="D338" s="103"/>
      <c r="E338" s="103"/>
      <c r="F338" s="107"/>
      <c r="G338" s="106"/>
      <c r="H338" s="103"/>
      <c r="I338" s="103"/>
      <c r="J338" s="103"/>
      <c r="K338" s="103"/>
    </row>
    <row r="339" spans="1:11" s="93" customFormat="1" ht="12.75" x14ac:dyDescent="0.25">
      <c r="A339" s="102"/>
      <c r="B339" s="102"/>
      <c r="C339" s="103"/>
      <c r="D339" s="103"/>
      <c r="E339" s="103"/>
      <c r="F339" s="107"/>
      <c r="G339" s="106"/>
      <c r="H339" s="103"/>
      <c r="I339" s="103"/>
      <c r="J339" s="103"/>
      <c r="K339" s="103"/>
    </row>
    <row r="340" spans="1:11" s="93" customFormat="1" ht="12.75" x14ac:dyDescent="0.25">
      <c r="A340" s="102"/>
      <c r="B340" s="102"/>
      <c r="C340" s="103"/>
      <c r="D340" s="103"/>
      <c r="E340" s="103"/>
      <c r="F340" s="107"/>
      <c r="G340" s="106"/>
      <c r="H340" s="103"/>
      <c r="I340" s="103"/>
      <c r="J340" s="103"/>
      <c r="K340" s="103"/>
    </row>
    <row r="341" spans="1:11" s="93" customFormat="1" ht="12.75" x14ac:dyDescent="0.25">
      <c r="A341" s="102"/>
      <c r="B341" s="102"/>
      <c r="C341" s="103"/>
      <c r="D341" s="103"/>
      <c r="E341" s="103"/>
      <c r="F341" s="107"/>
      <c r="G341" s="106"/>
      <c r="H341" s="103"/>
      <c r="I341" s="103"/>
      <c r="J341" s="103"/>
      <c r="K341" s="103"/>
    </row>
    <row r="342" spans="1:11" s="93" customFormat="1" ht="12.75" x14ac:dyDescent="0.25">
      <c r="A342" s="102"/>
      <c r="B342" s="102"/>
      <c r="C342" s="103"/>
      <c r="D342" s="103"/>
      <c r="E342" s="103"/>
      <c r="F342" s="107"/>
      <c r="G342" s="106"/>
      <c r="H342" s="103"/>
      <c r="I342" s="103"/>
      <c r="J342" s="103"/>
      <c r="K342" s="103"/>
    </row>
    <row r="343" spans="1:11" s="93" customFormat="1" ht="12.75" x14ac:dyDescent="0.25">
      <c r="A343" s="102"/>
      <c r="B343" s="102"/>
      <c r="C343" s="103"/>
      <c r="D343" s="103"/>
      <c r="E343" s="103"/>
      <c r="F343" s="107"/>
      <c r="G343" s="106"/>
      <c r="H343" s="103"/>
      <c r="I343" s="103"/>
      <c r="J343" s="103"/>
      <c r="K343" s="103"/>
    </row>
    <row r="344" spans="1:11" s="93" customFormat="1" ht="12.75" x14ac:dyDescent="0.25">
      <c r="A344" s="102"/>
      <c r="B344" s="102"/>
      <c r="C344" s="103"/>
      <c r="D344" s="103"/>
      <c r="E344" s="103"/>
      <c r="F344" s="107"/>
      <c r="G344" s="106"/>
      <c r="H344" s="103"/>
      <c r="I344" s="103"/>
      <c r="J344" s="103"/>
      <c r="K344" s="103"/>
    </row>
    <row r="345" spans="1:11" s="93" customFormat="1" ht="12.75" x14ac:dyDescent="0.25">
      <c r="A345" s="102"/>
      <c r="B345" s="102"/>
      <c r="C345" s="103"/>
      <c r="D345" s="103"/>
      <c r="E345" s="103"/>
      <c r="F345" s="107"/>
      <c r="G345" s="106"/>
      <c r="H345" s="103"/>
      <c r="I345" s="103"/>
      <c r="J345" s="103"/>
      <c r="K345" s="103"/>
    </row>
    <row r="346" spans="1:11" s="93" customFormat="1" ht="12.75" x14ac:dyDescent="0.25">
      <c r="A346" s="102"/>
      <c r="B346" s="102"/>
      <c r="C346" s="103"/>
      <c r="D346" s="103"/>
      <c r="E346" s="103"/>
      <c r="F346" s="107"/>
      <c r="G346" s="106"/>
      <c r="H346" s="103"/>
      <c r="I346" s="103"/>
      <c r="J346" s="103"/>
      <c r="K346" s="103"/>
    </row>
    <row r="347" spans="1:11" s="93" customFormat="1" ht="12.75" x14ac:dyDescent="0.25">
      <c r="A347" s="102"/>
      <c r="B347" s="102"/>
      <c r="C347" s="103"/>
      <c r="D347" s="103"/>
      <c r="E347" s="103"/>
      <c r="F347" s="107"/>
      <c r="G347" s="106"/>
      <c r="H347" s="103"/>
      <c r="I347" s="103"/>
      <c r="J347" s="103"/>
      <c r="K347" s="103"/>
    </row>
    <row r="348" spans="1:11" s="93" customFormat="1" ht="12.75" x14ac:dyDescent="0.25">
      <c r="A348" s="102"/>
      <c r="B348" s="102"/>
      <c r="C348" s="103"/>
      <c r="D348" s="103"/>
      <c r="E348" s="103"/>
      <c r="F348" s="107"/>
      <c r="G348" s="106"/>
      <c r="H348" s="103"/>
      <c r="I348" s="103"/>
      <c r="J348" s="103"/>
      <c r="K348" s="103"/>
    </row>
    <row r="349" spans="1:11" s="93" customFormat="1" ht="12.75" x14ac:dyDescent="0.25">
      <c r="A349" s="102"/>
      <c r="B349" s="102"/>
      <c r="C349" s="103"/>
      <c r="D349" s="103"/>
      <c r="E349" s="103"/>
      <c r="F349" s="107"/>
      <c r="G349" s="106"/>
      <c r="H349" s="103"/>
      <c r="I349" s="103"/>
      <c r="J349" s="103"/>
      <c r="K349" s="103"/>
    </row>
    <row r="350" spans="1:11" s="93" customFormat="1" ht="12.75" x14ac:dyDescent="0.25">
      <c r="A350" s="102"/>
      <c r="B350" s="102"/>
      <c r="C350" s="103"/>
      <c r="D350" s="103"/>
      <c r="E350" s="103"/>
      <c r="F350" s="107"/>
      <c r="G350" s="106"/>
      <c r="H350" s="103"/>
      <c r="I350" s="103"/>
      <c r="J350" s="103"/>
      <c r="K350" s="103"/>
    </row>
    <row r="351" spans="1:11" s="93" customFormat="1" ht="12.75" x14ac:dyDescent="0.25">
      <c r="A351" s="102"/>
      <c r="B351" s="102"/>
      <c r="C351" s="103"/>
      <c r="D351" s="103"/>
      <c r="E351" s="103"/>
      <c r="F351" s="107"/>
      <c r="G351" s="106"/>
      <c r="H351" s="103"/>
      <c r="I351" s="103"/>
      <c r="J351" s="103"/>
      <c r="K351" s="103"/>
    </row>
    <row r="352" spans="1:11" s="93" customFormat="1" ht="12.75" x14ac:dyDescent="0.25">
      <c r="A352" s="102"/>
      <c r="B352" s="102"/>
      <c r="C352" s="103"/>
      <c r="D352" s="103"/>
      <c r="E352" s="103"/>
      <c r="F352" s="107"/>
      <c r="G352" s="106"/>
      <c r="H352" s="103"/>
      <c r="I352" s="103"/>
      <c r="J352" s="103"/>
      <c r="K352" s="103"/>
    </row>
    <row r="353" spans="1:11" s="93" customFormat="1" ht="12.75" x14ac:dyDescent="0.25">
      <c r="A353" s="102"/>
      <c r="B353" s="102"/>
      <c r="C353" s="103"/>
      <c r="D353" s="103"/>
      <c r="E353" s="103"/>
      <c r="F353" s="107"/>
      <c r="G353" s="106"/>
      <c r="H353" s="103"/>
      <c r="I353" s="103"/>
      <c r="J353" s="103"/>
      <c r="K353" s="103"/>
    </row>
    <row r="354" spans="1:11" s="93" customFormat="1" ht="12.75" x14ac:dyDescent="0.25">
      <c r="A354" s="102"/>
      <c r="B354" s="102"/>
      <c r="C354" s="103"/>
      <c r="D354" s="103"/>
      <c r="E354" s="103"/>
      <c r="F354" s="107"/>
      <c r="G354" s="106"/>
      <c r="H354" s="103"/>
      <c r="I354" s="103"/>
      <c r="J354" s="103"/>
      <c r="K354" s="103"/>
    </row>
    <row r="355" spans="1:11" s="93" customFormat="1" ht="12.75" x14ac:dyDescent="0.25">
      <c r="A355" s="102"/>
      <c r="B355" s="102"/>
      <c r="C355" s="103"/>
      <c r="D355" s="103"/>
      <c r="E355" s="103"/>
      <c r="F355" s="107"/>
      <c r="G355" s="106"/>
      <c r="H355" s="103"/>
      <c r="I355" s="103"/>
      <c r="J355" s="103"/>
      <c r="K355" s="103"/>
    </row>
    <row r="356" spans="1:11" s="93" customFormat="1" ht="12.75" x14ac:dyDescent="0.25">
      <c r="A356" s="102"/>
      <c r="B356" s="102"/>
      <c r="C356" s="103"/>
      <c r="D356" s="103"/>
      <c r="E356" s="103"/>
      <c r="F356" s="107"/>
      <c r="G356" s="106"/>
      <c r="H356" s="103"/>
      <c r="I356" s="103"/>
      <c r="J356" s="103"/>
      <c r="K356" s="103"/>
    </row>
    <row r="357" spans="1:11" s="93" customFormat="1" ht="12.75" x14ac:dyDescent="0.25">
      <c r="A357" s="102"/>
      <c r="B357" s="102"/>
      <c r="C357" s="103"/>
      <c r="D357" s="103"/>
      <c r="E357" s="103"/>
      <c r="F357" s="107"/>
      <c r="G357" s="106"/>
      <c r="H357" s="103"/>
      <c r="I357" s="103"/>
      <c r="J357" s="103"/>
      <c r="K357" s="103"/>
    </row>
    <row r="358" spans="1:11" s="93" customFormat="1" ht="12.75" x14ac:dyDescent="0.25">
      <c r="A358" s="102"/>
      <c r="B358" s="102"/>
      <c r="C358" s="103"/>
      <c r="D358" s="103"/>
      <c r="E358" s="103"/>
      <c r="F358" s="107"/>
      <c r="G358" s="106"/>
      <c r="H358" s="103"/>
      <c r="I358" s="103"/>
      <c r="J358" s="103"/>
      <c r="K358" s="103"/>
    </row>
    <row r="359" spans="1:11" s="93" customFormat="1" ht="12.75" x14ac:dyDescent="0.25">
      <c r="A359" s="102"/>
      <c r="B359" s="102"/>
      <c r="C359" s="103"/>
      <c r="D359" s="103"/>
      <c r="E359" s="103"/>
      <c r="F359" s="107"/>
      <c r="G359" s="106"/>
      <c r="H359" s="103"/>
      <c r="I359" s="103"/>
      <c r="J359" s="103"/>
      <c r="K359" s="103"/>
    </row>
    <row r="360" spans="1:11" s="93" customFormat="1" ht="12.75" x14ac:dyDescent="0.25">
      <c r="A360" s="102"/>
      <c r="B360" s="102"/>
      <c r="C360" s="103"/>
      <c r="D360" s="103"/>
      <c r="E360" s="103"/>
      <c r="F360" s="107"/>
      <c r="G360" s="106"/>
      <c r="H360" s="103"/>
      <c r="I360" s="103"/>
      <c r="J360" s="103"/>
      <c r="K360" s="103"/>
    </row>
    <row r="361" spans="1:11" s="93" customFormat="1" ht="12.75" x14ac:dyDescent="0.25">
      <c r="A361" s="102"/>
      <c r="B361" s="102"/>
      <c r="C361" s="103"/>
      <c r="D361" s="103"/>
      <c r="E361" s="103"/>
      <c r="F361" s="107"/>
      <c r="G361" s="106"/>
      <c r="H361" s="103"/>
      <c r="I361" s="103"/>
      <c r="J361" s="103"/>
      <c r="K361" s="103"/>
    </row>
    <row r="362" spans="1:11" s="93" customFormat="1" ht="12.75" x14ac:dyDescent="0.25">
      <c r="A362" s="102"/>
      <c r="B362" s="102"/>
      <c r="C362" s="103"/>
      <c r="D362" s="103"/>
      <c r="E362" s="103"/>
      <c r="F362" s="107"/>
      <c r="G362" s="106"/>
      <c r="H362" s="103"/>
      <c r="I362" s="103"/>
      <c r="J362" s="103"/>
      <c r="K362" s="103"/>
    </row>
    <row r="363" spans="1:11" s="93" customFormat="1" ht="12.75" x14ac:dyDescent="0.25">
      <c r="A363" s="102"/>
      <c r="B363" s="102"/>
      <c r="C363" s="103"/>
      <c r="D363" s="103"/>
      <c r="E363" s="103"/>
      <c r="F363" s="107"/>
      <c r="G363" s="106"/>
      <c r="H363" s="103"/>
      <c r="I363" s="103"/>
      <c r="J363" s="103"/>
      <c r="K363" s="103"/>
    </row>
    <row r="364" spans="1:11" s="93" customFormat="1" ht="12.75" x14ac:dyDescent="0.25">
      <c r="A364" s="102"/>
      <c r="B364" s="102"/>
      <c r="C364" s="103"/>
      <c r="D364" s="103"/>
      <c r="E364" s="103"/>
      <c r="F364" s="107"/>
      <c r="G364" s="106"/>
      <c r="H364" s="103"/>
      <c r="I364" s="103"/>
      <c r="J364" s="103"/>
      <c r="K364" s="103"/>
    </row>
    <row r="365" spans="1:11" s="93" customFormat="1" ht="12.75" x14ac:dyDescent="0.25">
      <c r="A365" s="102"/>
      <c r="B365" s="102"/>
      <c r="C365" s="103"/>
      <c r="D365" s="103"/>
      <c r="E365" s="103"/>
      <c r="F365" s="107"/>
      <c r="G365" s="106"/>
      <c r="H365" s="103"/>
      <c r="I365" s="103"/>
      <c r="J365" s="103"/>
      <c r="K365" s="103"/>
    </row>
    <row r="366" spans="1:11" s="93" customFormat="1" ht="12.75" x14ac:dyDescent="0.25">
      <c r="A366" s="102"/>
      <c r="B366" s="102"/>
      <c r="C366" s="103"/>
      <c r="D366" s="103"/>
      <c r="E366" s="103"/>
      <c r="F366" s="107"/>
      <c r="G366" s="106"/>
      <c r="H366" s="103"/>
      <c r="I366" s="103"/>
      <c r="J366" s="103"/>
      <c r="K366" s="103"/>
    </row>
    <row r="367" spans="1:11" s="93" customFormat="1" ht="12.75" x14ac:dyDescent="0.25">
      <c r="A367" s="102"/>
      <c r="B367" s="102"/>
      <c r="C367" s="103"/>
      <c r="D367" s="103"/>
      <c r="E367" s="103"/>
      <c r="F367" s="107"/>
      <c r="G367" s="106"/>
      <c r="H367" s="103"/>
      <c r="I367" s="103"/>
      <c r="J367" s="103"/>
      <c r="K367" s="103"/>
    </row>
    <row r="368" spans="1:11" s="93" customFormat="1" ht="12.75" x14ac:dyDescent="0.25">
      <c r="A368" s="102"/>
      <c r="B368" s="102"/>
      <c r="C368" s="103"/>
      <c r="D368" s="103"/>
      <c r="E368" s="103"/>
      <c r="F368" s="107"/>
      <c r="G368" s="106"/>
      <c r="H368" s="103"/>
      <c r="I368" s="103"/>
      <c r="J368" s="103"/>
      <c r="K368" s="103"/>
    </row>
    <row r="369" spans="1:11" s="93" customFormat="1" ht="12.75" x14ac:dyDescent="0.25">
      <c r="A369" s="102"/>
      <c r="B369" s="102"/>
      <c r="C369" s="103"/>
      <c r="D369" s="103"/>
      <c r="E369" s="103"/>
      <c r="F369" s="107"/>
      <c r="G369" s="106"/>
      <c r="H369" s="103"/>
      <c r="I369" s="103"/>
      <c r="J369" s="103"/>
      <c r="K369" s="103"/>
    </row>
    <row r="370" spans="1:11" s="93" customFormat="1" ht="12.75" x14ac:dyDescent="0.25">
      <c r="A370" s="102"/>
      <c r="B370" s="102"/>
      <c r="C370" s="103"/>
      <c r="D370" s="103"/>
      <c r="E370" s="103"/>
      <c r="F370" s="107"/>
      <c r="G370" s="106"/>
      <c r="H370" s="103"/>
      <c r="I370" s="103"/>
      <c r="J370" s="103"/>
      <c r="K370" s="103"/>
    </row>
    <row r="371" spans="1:11" s="93" customFormat="1" ht="12.75" x14ac:dyDescent="0.25">
      <c r="A371" s="102"/>
      <c r="B371" s="102"/>
      <c r="C371" s="103"/>
      <c r="D371" s="103"/>
      <c r="E371" s="103"/>
      <c r="F371" s="107"/>
      <c r="G371" s="106"/>
      <c r="H371" s="103"/>
      <c r="I371" s="103"/>
      <c r="J371" s="103"/>
      <c r="K371" s="103"/>
    </row>
    <row r="372" spans="1:11" s="93" customFormat="1" ht="12.75" x14ac:dyDescent="0.25">
      <c r="A372" s="102"/>
      <c r="B372" s="102"/>
      <c r="C372" s="103"/>
      <c r="D372" s="103"/>
      <c r="E372" s="103"/>
      <c r="F372" s="107"/>
      <c r="G372" s="106"/>
      <c r="H372" s="103"/>
      <c r="I372" s="103"/>
      <c r="J372" s="103"/>
      <c r="K372" s="103"/>
    </row>
    <row r="373" spans="1:11" s="93" customFormat="1" ht="12.75" x14ac:dyDescent="0.25">
      <c r="A373" s="102"/>
      <c r="B373" s="102"/>
      <c r="C373" s="103"/>
      <c r="D373" s="103"/>
      <c r="E373" s="103"/>
      <c r="F373" s="107"/>
      <c r="G373" s="106"/>
      <c r="H373" s="103"/>
      <c r="I373" s="103"/>
      <c r="J373" s="103"/>
      <c r="K373" s="103"/>
    </row>
    <row r="374" spans="1:11" s="93" customFormat="1" ht="12.75" x14ac:dyDescent="0.25">
      <c r="A374" s="102"/>
      <c r="B374" s="102"/>
      <c r="C374" s="103"/>
      <c r="D374" s="103"/>
      <c r="E374" s="103"/>
      <c r="F374" s="107"/>
      <c r="G374" s="106"/>
      <c r="H374" s="103"/>
      <c r="I374" s="103"/>
      <c r="J374" s="103"/>
      <c r="K374" s="103"/>
    </row>
    <row r="375" spans="1:11" s="93" customFormat="1" ht="12.75" x14ac:dyDescent="0.25">
      <c r="A375" s="102"/>
      <c r="B375" s="102"/>
      <c r="C375" s="103"/>
      <c r="D375" s="103"/>
      <c r="E375" s="103"/>
      <c r="F375" s="107"/>
      <c r="G375" s="106"/>
      <c r="H375" s="103"/>
      <c r="I375" s="103"/>
      <c r="J375" s="103"/>
      <c r="K375" s="103"/>
    </row>
    <row r="376" spans="1:11" s="93" customFormat="1" ht="12.75" x14ac:dyDescent="0.25">
      <c r="A376" s="102"/>
      <c r="B376" s="102"/>
      <c r="C376" s="103"/>
      <c r="D376" s="103"/>
      <c r="E376" s="103"/>
      <c r="F376" s="107"/>
      <c r="G376" s="106"/>
      <c r="H376" s="103"/>
      <c r="I376" s="103"/>
      <c r="J376" s="103"/>
      <c r="K376" s="103"/>
    </row>
    <row r="377" spans="1:11" s="93" customFormat="1" ht="12.75" x14ac:dyDescent="0.25">
      <c r="A377" s="102"/>
      <c r="B377" s="102"/>
      <c r="C377" s="103"/>
      <c r="D377" s="103"/>
      <c r="E377" s="103"/>
      <c r="F377" s="107"/>
      <c r="G377" s="106"/>
      <c r="H377" s="103"/>
      <c r="I377" s="103"/>
      <c r="J377" s="103"/>
      <c r="K377" s="103"/>
    </row>
    <row r="378" spans="1:11" s="93" customFormat="1" ht="12.75" x14ac:dyDescent="0.25">
      <c r="A378" s="102"/>
      <c r="B378" s="102"/>
      <c r="C378" s="103"/>
      <c r="D378" s="103"/>
      <c r="E378" s="103"/>
      <c r="F378" s="107"/>
      <c r="G378" s="106"/>
      <c r="H378" s="103"/>
      <c r="I378" s="103"/>
      <c r="J378" s="103"/>
      <c r="K378" s="103"/>
    </row>
    <row r="379" spans="1:11" s="93" customFormat="1" ht="12.75" x14ac:dyDescent="0.25">
      <c r="A379" s="102"/>
      <c r="B379" s="102"/>
      <c r="C379" s="103"/>
      <c r="D379" s="103"/>
      <c r="E379" s="103"/>
      <c r="F379" s="107"/>
      <c r="G379" s="106"/>
      <c r="H379" s="103"/>
      <c r="I379" s="103"/>
      <c r="J379" s="103"/>
      <c r="K379" s="103"/>
    </row>
    <row r="380" spans="1:11" s="93" customFormat="1" ht="12.75" x14ac:dyDescent="0.25">
      <c r="A380" s="102"/>
      <c r="B380" s="102"/>
      <c r="C380" s="103"/>
      <c r="D380" s="103"/>
      <c r="E380" s="103"/>
      <c r="F380" s="107"/>
      <c r="G380" s="106"/>
      <c r="H380" s="103"/>
      <c r="I380" s="103"/>
      <c r="J380" s="103"/>
      <c r="K380" s="103"/>
    </row>
    <row r="381" spans="1:11" s="93" customFormat="1" ht="12.75" x14ac:dyDescent="0.25">
      <c r="A381" s="102"/>
      <c r="B381" s="102"/>
      <c r="C381" s="103"/>
      <c r="D381" s="103"/>
      <c r="E381" s="103"/>
      <c r="F381" s="107"/>
      <c r="G381" s="106"/>
      <c r="H381" s="103"/>
      <c r="I381" s="103"/>
      <c r="J381" s="103"/>
      <c r="K381" s="103"/>
    </row>
    <row r="382" spans="1:11" s="93" customFormat="1" ht="12.75" x14ac:dyDescent="0.25">
      <c r="A382" s="102"/>
      <c r="B382" s="102"/>
      <c r="C382" s="103"/>
      <c r="D382" s="103"/>
      <c r="E382" s="103"/>
      <c r="F382" s="107"/>
      <c r="G382" s="106"/>
      <c r="H382" s="103"/>
      <c r="I382" s="103"/>
      <c r="J382" s="103"/>
      <c r="K382" s="103"/>
    </row>
    <row r="383" spans="1:11" s="93" customFormat="1" ht="12.75" x14ac:dyDescent="0.25">
      <c r="A383" s="102"/>
      <c r="B383" s="102"/>
      <c r="C383" s="103"/>
      <c r="D383" s="103"/>
      <c r="E383" s="103"/>
      <c r="F383" s="107"/>
      <c r="G383" s="106"/>
      <c r="H383" s="103"/>
      <c r="I383" s="103"/>
      <c r="J383" s="103"/>
      <c r="K383" s="103"/>
    </row>
    <row r="384" spans="1:11" s="93" customFormat="1" ht="12.75" x14ac:dyDescent="0.25">
      <c r="A384" s="102"/>
      <c r="B384" s="102"/>
      <c r="C384" s="103"/>
      <c r="D384" s="103"/>
      <c r="E384" s="103"/>
      <c r="F384" s="107"/>
      <c r="G384" s="106"/>
      <c r="H384" s="103"/>
      <c r="I384" s="103"/>
      <c r="J384" s="103"/>
      <c r="K384" s="103"/>
    </row>
    <row r="385" spans="1:11" s="93" customFormat="1" ht="12.75" x14ac:dyDescent="0.25">
      <c r="A385" s="102"/>
      <c r="B385" s="102"/>
      <c r="C385" s="103"/>
      <c r="D385" s="103"/>
      <c r="E385" s="103"/>
      <c r="F385" s="107"/>
      <c r="G385" s="106"/>
      <c r="H385" s="103"/>
      <c r="I385" s="103"/>
      <c r="J385" s="103"/>
      <c r="K385" s="103"/>
    </row>
    <row r="386" spans="1:11" ht="12.75" x14ac:dyDescent="0.25">
      <c r="A386" s="97"/>
      <c r="B386" s="97"/>
      <c r="C386" s="98"/>
      <c r="D386" s="98"/>
      <c r="E386" s="98"/>
      <c r="F386" s="99"/>
      <c r="G386" s="100"/>
      <c r="H386" s="98"/>
      <c r="I386" s="98"/>
      <c r="J386" s="98"/>
      <c r="K386" s="101"/>
    </row>
    <row r="387" spans="1:11" ht="12.75" x14ac:dyDescent="0.25">
      <c r="K387" s="95"/>
    </row>
    <row r="388" spans="1:11" ht="12.75" x14ac:dyDescent="0.25">
      <c r="K388" s="95"/>
    </row>
    <row r="389" spans="1:11" ht="12.75" x14ac:dyDescent="0.25">
      <c r="K389" s="95"/>
    </row>
    <row r="390" spans="1:11" ht="12.75" x14ac:dyDescent="0.25">
      <c r="K390" s="95"/>
    </row>
  </sheetData>
  <mergeCells count="1">
    <mergeCell ref="A1:K1"/>
  </mergeCells>
  <dataValidations count="5">
    <dataValidation type="list" allowBlank="1" showInputMessage="1" showErrorMessage="1" sqref="G30 H16:H275 G46:G275 G43:G44 G40:G41 G37:G38 G34:G35 G32 G3:G28">
      <formula1>#REF!</formula1>
    </dataValidation>
    <dataValidation type="list" showInputMessage="1" showErrorMessage="1" sqref="B47:B275">
      <formula1>#REF!</formula1>
    </dataValidation>
    <dataValidation type="list" showInputMessage="1" showErrorMessage="1" sqref="A47:A275">
      <formula1>#REF!</formula1>
    </dataValidation>
    <dataValidation type="list" allowBlank="1" showInputMessage="1" showErrorMessage="1" sqref="D3:D275">
      <formula1>#REF!</formula1>
    </dataValidation>
    <dataValidation type="list" allowBlank="1" showInputMessage="1" showErrorMessage="1" sqref="C7:C275">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K305"/>
  <sheetViews>
    <sheetView workbookViewId="0">
      <pane ySplit="15" topLeftCell="A16" activePane="bottomLeft" state="frozenSplit"/>
      <selection pane="bottomLeft" activeCell="M33" sqref="M33"/>
    </sheetView>
  </sheetViews>
  <sheetFormatPr defaultRowHeight="12.75" x14ac:dyDescent="0.25"/>
  <cols>
    <col min="1" max="1" width="22.5703125" style="20" customWidth="1"/>
    <col min="2" max="2" width="9" style="21" customWidth="1"/>
    <col min="3" max="3" width="11.140625" style="21" customWidth="1"/>
    <col min="4" max="8" width="9" style="21" customWidth="1"/>
    <col min="9" max="9" width="29.7109375" style="21" customWidth="1"/>
    <col min="10" max="10" width="8.85546875" style="21" customWidth="1"/>
    <col min="11" max="11" width="9.140625" style="11" customWidth="1"/>
    <col min="12" max="256" width="9.140625" style="22"/>
    <col min="257" max="257" width="22.5703125" style="22" customWidth="1"/>
    <col min="258" max="258" width="9" style="22" customWidth="1"/>
    <col min="259" max="259" width="11.140625" style="22" customWidth="1"/>
    <col min="260" max="264" width="9" style="22" customWidth="1"/>
    <col min="265" max="267" width="9.140625" style="22" customWidth="1"/>
    <col min="268" max="512" width="9.140625" style="22"/>
    <col min="513" max="513" width="22.5703125" style="22" customWidth="1"/>
    <col min="514" max="514" width="9" style="22" customWidth="1"/>
    <col min="515" max="515" width="11.140625" style="22" customWidth="1"/>
    <col min="516" max="520" width="9" style="22" customWidth="1"/>
    <col min="521" max="523" width="9.140625" style="22" customWidth="1"/>
    <col min="524" max="768" width="9.140625" style="22"/>
    <col min="769" max="769" width="22.5703125" style="22" customWidth="1"/>
    <col min="770" max="770" width="9" style="22" customWidth="1"/>
    <col min="771" max="771" width="11.140625" style="22" customWidth="1"/>
    <col min="772" max="776" width="9" style="22" customWidth="1"/>
    <col min="777" max="779" width="9.140625" style="22" customWidth="1"/>
    <col min="780" max="1024" width="9.140625" style="22"/>
    <col min="1025" max="1025" width="22.5703125" style="22" customWidth="1"/>
    <col min="1026" max="1026" width="9" style="22" customWidth="1"/>
    <col min="1027" max="1027" width="11.140625" style="22" customWidth="1"/>
    <col min="1028" max="1032" width="9" style="22" customWidth="1"/>
    <col min="1033" max="1035" width="9.140625" style="22" customWidth="1"/>
    <col min="1036" max="1280" width="9.140625" style="22"/>
    <col min="1281" max="1281" width="22.5703125" style="22" customWidth="1"/>
    <col min="1282" max="1282" width="9" style="22" customWidth="1"/>
    <col min="1283" max="1283" width="11.140625" style="22" customWidth="1"/>
    <col min="1284" max="1288" width="9" style="22" customWidth="1"/>
    <col min="1289" max="1291" width="9.140625" style="22" customWidth="1"/>
    <col min="1292" max="1536" width="9.140625" style="22"/>
    <col min="1537" max="1537" width="22.5703125" style="22" customWidth="1"/>
    <col min="1538" max="1538" width="9" style="22" customWidth="1"/>
    <col min="1539" max="1539" width="11.140625" style="22" customWidth="1"/>
    <col min="1540" max="1544" width="9" style="22" customWidth="1"/>
    <col min="1545" max="1547" width="9.140625" style="22" customWidth="1"/>
    <col min="1548" max="1792" width="9.140625" style="22"/>
    <col min="1793" max="1793" width="22.5703125" style="22" customWidth="1"/>
    <col min="1794" max="1794" width="9" style="22" customWidth="1"/>
    <col min="1795" max="1795" width="11.140625" style="22" customWidth="1"/>
    <col min="1796" max="1800" width="9" style="22" customWidth="1"/>
    <col min="1801" max="1803" width="9.140625" style="22" customWidth="1"/>
    <col min="1804" max="2048" width="9.140625" style="22"/>
    <col min="2049" max="2049" width="22.5703125" style="22" customWidth="1"/>
    <col min="2050" max="2050" width="9" style="22" customWidth="1"/>
    <col min="2051" max="2051" width="11.140625" style="22" customWidth="1"/>
    <col min="2052" max="2056" width="9" style="22" customWidth="1"/>
    <col min="2057" max="2059" width="9.140625" style="22" customWidth="1"/>
    <col min="2060" max="2304" width="9.140625" style="22"/>
    <col min="2305" max="2305" width="22.5703125" style="22" customWidth="1"/>
    <col min="2306" max="2306" width="9" style="22" customWidth="1"/>
    <col min="2307" max="2307" width="11.140625" style="22" customWidth="1"/>
    <col min="2308" max="2312" width="9" style="22" customWidth="1"/>
    <col min="2313" max="2315" width="9.140625" style="22" customWidth="1"/>
    <col min="2316" max="2560" width="9.140625" style="22"/>
    <col min="2561" max="2561" width="22.5703125" style="22" customWidth="1"/>
    <col min="2562" max="2562" width="9" style="22" customWidth="1"/>
    <col min="2563" max="2563" width="11.140625" style="22" customWidth="1"/>
    <col min="2564" max="2568" width="9" style="22" customWidth="1"/>
    <col min="2569" max="2571" width="9.140625" style="22" customWidth="1"/>
    <col min="2572" max="2816" width="9.140625" style="22"/>
    <col min="2817" max="2817" width="22.5703125" style="22" customWidth="1"/>
    <col min="2818" max="2818" width="9" style="22" customWidth="1"/>
    <col min="2819" max="2819" width="11.140625" style="22" customWidth="1"/>
    <col min="2820" max="2824" width="9" style="22" customWidth="1"/>
    <col min="2825" max="2827" width="9.140625" style="22" customWidth="1"/>
    <col min="2828" max="3072" width="9.140625" style="22"/>
    <col min="3073" max="3073" width="22.5703125" style="22" customWidth="1"/>
    <col min="3074" max="3074" width="9" style="22" customWidth="1"/>
    <col min="3075" max="3075" width="11.140625" style="22" customWidth="1"/>
    <col min="3076" max="3080" width="9" style="22" customWidth="1"/>
    <col min="3081" max="3083" width="9.140625" style="22" customWidth="1"/>
    <col min="3084" max="3328" width="9.140625" style="22"/>
    <col min="3329" max="3329" width="22.5703125" style="22" customWidth="1"/>
    <col min="3330" max="3330" width="9" style="22" customWidth="1"/>
    <col min="3331" max="3331" width="11.140625" style="22" customWidth="1"/>
    <col min="3332" max="3336" width="9" style="22" customWidth="1"/>
    <col min="3337" max="3339" width="9.140625" style="22" customWidth="1"/>
    <col min="3340" max="3584" width="9.140625" style="22"/>
    <col min="3585" max="3585" width="22.5703125" style="22" customWidth="1"/>
    <col min="3586" max="3586" width="9" style="22" customWidth="1"/>
    <col min="3587" max="3587" width="11.140625" style="22" customWidth="1"/>
    <col min="3588" max="3592" width="9" style="22" customWidth="1"/>
    <col min="3593" max="3595" width="9.140625" style="22" customWidth="1"/>
    <col min="3596" max="3840" width="9.140625" style="22"/>
    <col min="3841" max="3841" width="22.5703125" style="22" customWidth="1"/>
    <col min="3842" max="3842" width="9" style="22" customWidth="1"/>
    <col min="3843" max="3843" width="11.140625" style="22" customWidth="1"/>
    <col min="3844" max="3848" width="9" style="22" customWidth="1"/>
    <col min="3849" max="3851" width="9.140625" style="22" customWidth="1"/>
    <col min="3852" max="4096" width="9.140625" style="22"/>
    <col min="4097" max="4097" width="22.5703125" style="22" customWidth="1"/>
    <col min="4098" max="4098" width="9" style="22" customWidth="1"/>
    <col min="4099" max="4099" width="11.140625" style="22" customWidth="1"/>
    <col min="4100" max="4104" width="9" style="22" customWidth="1"/>
    <col min="4105" max="4107" width="9.140625" style="22" customWidth="1"/>
    <col min="4108" max="4352" width="9.140625" style="22"/>
    <col min="4353" max="4353" width="22.5703125" style="22" customWidth="1"/>
    <col min="4354" max="4354" width="9" style="22" customWidth="1"/>
    <col min="4355" max="4355" width="11.140625" style="22" customWidth="1"/>
    <col min="4356" max="4360" width="9" style="22" customWidth="1"/>
    <col min="4361" max="4363" width="9.140625" style="22" customWidth="1"/>
    <col min="4364" max="4608" width="9.140625" style="22"/>
    <col min="4609" max="4609" width="22.5703125" style="22" customWidth="1"/>
    <col min="4610" max="4610" width="9" style="22" customWidth="1"/>
    <col min="4611" max="4611" width="11.140625" style="22" customWidth="1"/>
    <col min="4612" max="4616" width="9" style="22" customWidth="1"/>
    <col min="4617" max="4619" width="9.140625" style="22" customWidth="1"/>
    <col min="4620" max="4864" width="9.140625" style="22"/>
    <col min="4865" max="4865" width="22.5703125" style="22" customWidth="1"/>
    <col min="4866" max="4866" width="9" style="22" customWidth="1"/>
    <col min="4867" max="4867" width="11.140625" style="22" customWidth="1"/>
    <col min="4868" max="4872" width="9" style="22" customWidth="1"/>
    <col min="4873" max="4875" width="9.140625" style="22" customWidth="1"/>
    <col min="4876" max="5120" width="9.140625" style="22"/>
    <col min="5121" max="5121" width="22.5703125" style="22" customWidth="1"/>
    <col min="5122" max="5122" width="9" style="22" customWidth="1"/>
    <col min="5123" max="5123" width="11.140625" style="22" customWidth="1"/>
    <col min="5124" max="5128" width="9" style="22" customWidth="1"/>
    <col min="5129" max="5131" width="9.140625" style="22" customWidth="1"/>
    <col min="5132" max="5376" width="9.140625" style="22"/>
    <col min="5377" max="5377" width="22.5703125" style="22" customWidth="1"/>
    <col min="5378" max="5378" width="9" style="22" customWidth="1"/>
    <col min="5379" max="5379" width="11.140625" style="22" customWidth="1"/>
    <col min="5380" max="5384" width="9" style="22" customWidth="1"/>
    <col min="5385" max="5387" width="9.140625" style="22" customWidth="1"/>
    <col min="5388" max="5632" width="9.140625" style="22"/>
    <col min="5633" max="5633" width="22.5703125" style="22" customWidth="1"/>
    <col min="5634" max="5634" width="9" style="22" customWidth="1"/>
    <col min="5635" max="5635" width="11.140625" style="22" customWidth="1"/>
    <col min="5636" max="5640" width="9" style="22" customWidth="1"/>
    <col min="5641" max="5643" width="9.140625" style="22" customWidth="1"/>
    <col min="5644" max="5888" width="9.140625" style="22"/>
    <col min="5889" max="5889" width="22.5703125" style="22" customWidth="1"/>
    <col min="5890" max="5890" width="9" style="22" customWidth="1"/>
    <col min="5891" max="5891" width="11.140625" style="22" customWidth="1"/>
    <col min="5892" max="5896" width="9" style="22" customWidth="1"/>
    <col min="5897" max="5899" width="9.140625" style="22" customWidth="1"/>
    <col min="5900" max="6144" width="9.140625" style="22"/>
    <col min="6145" max="6145" width="22.5703125" style="22" customWidth="1"/>
    <col min="6146" max="6146" width="9" style="22" customWidth="1"/>
    <col min="6147" max="6147" width="11.140625" style="22" customWidth="1"/>
    <col min="6148" max="6152" width="9" style="22" customWidth="1"/>
    <col min="6153" max="6155" width="9.140625" style="22" customWidth="1"/>
    <col min="6156" max="6400" width="9.140625" style="22"/>
    <col min="6401" max="6401" width="22.5703125" style="22" customWidth="1"/>
    <col min="6402" max="6402" width="9" style="22" customWidth="1"/>
    <col min="6403" max="6403" width="11.140625" style="22" customWidth="1"/>
    <col min="6404" max="6408" width="9" style="22" customWidth="1"/>
    <col min="6409" max="6411" width="9.140625" style="22" customWidth="1"/>
    <col min="6412" max="6656" width="9.140625" style="22"/>
    <col min="6657" max="6657" width="22.5703125" style="22" customWidth="1"/>
    <col min="6658" max="6658" width="9" style="22" customWidth="1"/>
    <col min="6659" max="6659" width="11.140625" style="22" customWidth="1"/>
    <col min="6660" max="6664" width="9" style="22" customWidth="1"/>
    <col min="6665" max="6667" width="9.140625" style="22" customWidth="1"/>
    <col min="6668" max="6912" width="9.140625" style="22"/>
    <col min="6913" max="6913" width="22.5703125" style="22" customWidth="1"/>
    <col min="6914" max="6914" width="9" style="22" customWidth="1"/>
    <col min="6915" max="6915" width="11.140625" style="22" customWidth="1"/>
    <col min="6916" max="6920" width="9" style="22" customWidth="1"/>
    <col min="6921" max="6923" width="9.140625" style="22" customWidth="1"/>
    <col min="6924" max="7168" width="9.140625" style="22"/>
    <col min="7169" max="7169" width="22.5703125" style="22" customWidth="1"/>
    <col min="7170" max="7170" width="9" style="22" customWidth="1"/>
    <col min="7171" max="7171" width="11.140625" style="22" customWidth="1"/>
    <col min="7172" max="7176" width="9" style="22" customWidth="1"/>
    <col min="7177" max="7179" width="9.140625" style="22" customWidth="1"/>
    <col min="7180" max="7424" width="9.140625" style="22"/>
    <col min="7425" max="7425" width="22.5703125" style="22" customWidth="1"/>
    <col min="7426" max="7426" width="9" style="22" customWidth="1"/>
    <col min="7427" max="7427" width="11.140625" style="22" customWidth="1"/>
    <col min="7428" max="7432" width="9" style="22" customWidth="1"/>
    <col min="7433" max="7435" width="9.140625" style="22" customWidth="1"/>
    <col min="7436" max="7680" width="9.140625" style="22"/>
    <col min="7681" max="7681" width="22.5703125" style="22" customWidth="1"/>
    <col min="7682" max="7682" width="9" style="22" customWidth="1"/>
    <col min="7683" max="7683" width="11.140625" style="22" customWidth="1"/>
    <col min="7684" max="7688" width="9" style="22" customWidth="1"/>
    <col min="7689" max="7691" width="9.140625" style="22" customWidth="1"/>
    <col min="7692" max="7936" width="9.140625" style="22"/>
    <col min="7937" max="7937" width="22.5703125" style="22" customWidth="1"/>
    <col min="7938" max="7938" width="9" style="22" customWidth="1"/>
    <col min="7939" max="7939" width="11.140625" style="22" customWidth="1"/>
    <col min="7940" max="7944" width="9" style="22" customWidth="1"/>
    <col min="7945" max="7947" width="9.140625" style="22" customWidth="1"/>
    <col min="7948" max="8192" width="9.140625" style="22"/>
    <col min="8193" max="8193" width="22.5703125" style="22" customWidth="1"/>
    <col min="8194" max="8194" width="9" style="22" customWidth="1"/>
    <col min="8195" max="8195" width="11.140625" style="22" customWidth="1"/>
    <col min="8196" max="8200" width="9" style="22" customWidth="1"/>
    <col min="8201" max="8203" width="9.140625" style="22" customWidth="1"/>
    <col min="8204" max="8448" width="9.140625" style="22"/>
    <col min="8449" max="8449" width="22.5703125" style="22" customWidth="1"/>
    <col min="8450" max="8450" width="9" style="22" customWidth="1"/>
    <col min="8451" max="8451" width="11.140625" style="22" customWidth="1"/>
    <col min="8452" max="8456" width="9" style="22" customWidth="1"/>
    <col min="8457" max="8459" width="9.140625" style="22" customWidth="1"/>
    <col min="8460" max="8704" width="9.140625" style="22"/>
    <col min="8705" max="8705" width="22.5703125" style="22" customWidth="1"/>
    <col min="8706" max="8706" width="9" style="22" customWidth="1"/>
    <col min="8707" max="8707" width="11.140625" style="22" customWidth="1"/>
    <col min="8708" max="8712" width="9" style="22" customWidth="1"/>
    <col min="8713" max="8715" width="9.140625" style="22" customWidth="1"/>
    <col min="8716" max="8960" width="9.140625" style="22"/>
    <col min="8961" max="8961" width="22.5703125" style="22" customWidth="1"/>
    <col min="8962" max="8962" width="9" style="22" customWidth="1"/>
    <col min="8963" max="8963" width="11.140625" style="22" customWidth="1"/>
    <col min="8964" max="8968" width="9" style="22" customWidth="1"/>
    <col min="8969" max="8971" width="9.140625" style="22" customWidth="1"/>
    <col min="8972" max="9216" width="9.140625" style="22"/>
    <col min="9217" max="9217" width="22.5703125" style="22" customWidth="1"/>
    <col min="9218" max="9218" width="9" style="22" customWidth="1"/>
    <col min="9219" max="9219" width="11.140625" style="22" customWidth="1"/>
    <col min="9220" max="9224" width="9" style="22" customWidth="1"/>
    <col min="9225" max="9227" width="9.140625" style="22" customWidth="1"/>
    <col min="9228" max="9472" width="9.140625" style="22"/>
    <col min="9473" max="9473" width="22.5703125" style="22" customWidth="1"/>
    <col min="9474" max="9474" width="9" style="22" customWidth="1"/>
    <col min="9475" max="9475" width="11.140625" style="22" customWidth="1"/>
    <col min="9476" max="9480" width="9" style="22" customWidth="1"/>
    <col min="9481" max="9483" width="9.140625" style="22" customWidth="1"/>
    <col min="9484" max="9728" width="9.140625" style="22"/>
    <col min="9729" max="9729" width="22.5703125" style="22" customWidth="1"/>
    <col min="9730" max="9730" width="9" style="22" customWidth="1"/>
    <col min="9731" max="9731" width="11.140625" style="22" customWidth="1"/>
    <col min="9732" max="9736" width="9" style="22" customWidth="1"/>
    <col min="9737" max="9739" width="9.140625" style="22" customWidth="1"/>
    <col min="9740" max="9984" width="9.140625" style="22"/>
    <col min="9985" max="9985" width="22.5703125" style="22" customWidth="1"/>
    <col min="9986" max="9986" width="9" style="22" customWidth="1"/>
    <col min="9987" max="9987" width="11.140625" style="22" customWidth="1"/>
    <col min="9988" max="9992" width="9" style="22" customWidth="1"/>
    <col min="9993" max="9995" width="9.140625" style="22" customWidth="1"/>
    <col min="9996" max="10240" width="9.140625" style="22"/>
    <col min="10241" max="10241" width="22.5703125" style="22" customWidth="1"/>
    <col min="10242" max="10242" width="9" style="22" customWidth="1"/>
    <col min="10243" max="10243" width="11.140625" style="22" customWidth="1"/>
    <col min="10244" max="10248" width="9" style="22" customWidth="1"/>
    <col min="10249" max="10251" width="9.140625" style="22" customWidth="1"/>
    <col min="10252" max="10496" width="9.140625" style="22"/>
    <col min="10497" max="10497" width="22.5703125" style="22" customWidth="1"/>
    <col min="10498" max="10498" width="9" style="22" customWidth="1"/>
    <col min="10499" max="10499" width="11.140625" style="22" customWidth="1"/>
    <col min="10500" max="10504" width="9" style="22" customWidth="1"/>
    <col min="10505" max="10507" width="9.140625" style="22" customWidth="1"/>
    <col min="10508" max="10752" width="9.140625" style="22"/>
    <col min="10753" max="10753" width="22.5703125" style="22" customWidth="1"/>
    <col min="10754" max="10754" width="9" style="22" customWidth="1"/>
    <col min="10755" max="10755" width="11.140625" style="22" customWidth="1"/>
    <col min="10756" max="10760" width="9" style="22" customWidth="1"/>
    <col min="10761" max="10763" width="9.140625" style="22" customWidth="1"/>
    <col min="10764" max="11008" width="9.140625" style="22"/>
    <col min="11009" max="11009" width="22.5703125" style="22" customWidth="1"/>
    <col min="11010" max="11010" width="9" style="22" customWidth="1"/>
    <col min="11011" max="11011" width="11.140625" style="22" customWidth="1"/>
    <col min="11012" max="11016" width="9" style="22" customWidth="1"/>
    <col min="11017" max="11019" width="9.140625" style="22" customWidth="1"/>
    <col min="11020" max="11264" width="9.140625" style="22"/>
    <col min="11265" max="11265" width="22.5703125" style="22" customWidth="1"/>
    <col min="11266" max="11266" width="9" style="22" customWidth="1"/>
    <col min="11267" max="11267" width="11.140625" style="22" customWidth="1"/>
    <col min="11268" max="11272" width="9" style="22" customWidth="1"/>
    <col min="11273" max="11275" width="9.140625" style="22" customWidth="1"/>
    <col min="11276" max="11520" width="9.140625" style="22"/>
    <col min="11521" max="11521" width="22.5703125" style="22" customWidth="1"/>
    <col min="11522" max="11522" width="9" style="22" customWidth="1"/>
    <col min="11523" max="11523" width="11.140625" style="22" customWidth="1"/>
    <col min="11524" max="11528" width="9" style="22" customWidth="1"/>
    <col min="11529" max="11531" width="9.140625" style="22" customWidth="1"/>
    <col min="11532" max="11776" width="9.140625" style="22"/>
    <col min="11777" max="11777" width="22.5703125" style="22" customWidth="1"/>
    <col min="11778" max="11778" width="9" style="22" customWidth="1"/>
    <col min="11779" max="11779" width="11.140625" style="22" customWidth="1"/>
    <col min="11780" max="11784" width="9" style="22" customWidth="1"/>
    <col min="11785" max="11787" width="9.140625" style="22" customWidth="1"/>
    <col min="11788" max="12032" width="9.140625" style="22"/>
    <col min="12033" max="12033" width="22.5703125" style="22" customWidth="1"/>
    <col min="12034" max="12034" width="9" style="22" customWidth="1"/>
    <col min="12035" max="12035" width="11.140625" style="22" customWidth="1"/>
    <col min="12036" max="12040" width="9" style="22" customWidth="1"/>
    <col min="12041" max="12043" width="9.140625" style="22" customWidth="1"/>
    <col min="12044" max="12288" width="9.140625" style="22"/>
    <col min="12289" max="12289" width="22.5703125" style="22" customWidth="1"/>
    <col min="12290" max="12290" width="9" style="22" customWidth="1"/>
    <col min="12291" max="12291" width="11.140625" style="22" customWidth="1"/>
    <col min="12292" max="12296" width="9" style="22" customWidth="1"/>
    <col min="12297" max="12299" width="9.140625" style="22" customWidth="1"/>
    <col min="12300" max="12544" width="9.140625" style="22"/>
    <col min="12545" max="12545" width="22.5703125" style="22" customWidth="1"/>
    <col min="12546" max="12546" width="9" style="22" customWidth="1"/>
    <col min="12547" max="12547" width="11.140625" style="22" customWidth="1"/>
    <col min="12548" max="12552" width="9" style="22" customWidth="1"/>
    <col min="12553" max="12555" width="9.140625" style="22" customWidth="1"/>
    <col min="12556" max="12800" width="9.140625" style="22"/>
    <col min="12801" max="12801" width="22.5703125" style="22" customWidth="1"/>
    <col min="12802" max="12802" width="9" style="22" customWidth="1"/>
    <col min="12803" max="12803" width="11.140625" style="22" customWidth="1"/>
    <col min="12804" max="12808" width="9" style="22" customWidth="1"/>
    <col min="12809" max="12811" width="9.140625" style="22" customWidth="1"/>
    <col min="12812" max="13056" width="9.140625" style="22"/>
    <col min="13057" max="13057" width="22.5703125" style="22" customWidth="1"/>
    <col min="13058" max="13058" width="9" style="22" customWidth="1"/>
    <col min="13059" max="13059" width="11.140625" style="22" customWidth="1"/>
    <col min="13060" max="13064" width="9" style="22" customWidth="1"/>
    <col min="13065" max="13067" width="9.140625" style="22" customWidth="1"/>
    <col min="13068" max="13312" width="9.140625" style="22"/>
    <col min="13313" max="13313" width="22.5703125" style="22" customWidth="1"/>
    <col min="13314" max="13314" width="9" style="22" customWidth="1"/>
    <col min="13315" max="13315" width="11.140625" style="22" customWidth="1"/>
    <col min="13316" max="13320" width="9" style="22" customWidth="1"/>
    <col min="13321" max="13323" width="9.140625" style="22" customWidth="1"/>
    <col min="13324" max="13568" width="9.140625" style="22"/>
    <col min="13569" max="13569" width="22.5703125" style="22" customWidth="1"/>
    <col min="13570" max="13570" width="9" style="22" customWidth="1"/>
    <col min="13571" max="13571" width="11.140625" style="22" customWidth="1"/>
    <col min="13572" max="13576" width="9" style="22" customWidth="1"/>
    <col min="13577" max="13579" width="9.140625" style="22" customWidth="1"/>
    <col min="13580" max="13824" width="9.140625" style="22"/>
    <col min="13825" max="13825" width="22.5703125" style="22" customWidth="1"/>
    <col min="13826" max="13826" width="9" style="22" customWidth="1"/>
    <col min="13827" max="13827" width="11.140625" style="22" customWidth="1"/>
    <col min="13828" max="13832" width="9" style="22" customWidth="1"/>
    <col min="13833" max="13835" width="9.140625" style="22" customWidth="1"/>
    <col min="13836" max="14080" width="9.140625" style="22"/>
    <col min="14081" max="14081" width="22.5703125" style="22" customWidth="1"/>
    <col min="14082" max="14082" width="9" style="22" customWidth="1"/>
    <col min="14083" max="14083" width="11.140625" style="22" customWidth="1"/>
    <col min="14084" max="14088" width="9" style="22" customWidth="1"/>
    <col min="14089" max="14091" width="9.140625" style="22" customWidth="1"/>
    <col min="14092" max="14336" width="9.140625" style="22"/>
    <col min="14337" max="14337" width="22.5703125" style="22" customWidth="1"/>
    <col min="14338" max="14338" width="9" style="22" customWidth="1"/>
    <col min="14339" max="14339" width="11.140625" style="22" customWidth="1"/>
    <col min="14340" max="14344" width="9" style="22" customWidth="1"/>
    <col min="14345" max="14347" width="9.140625" style="22" customWidth="1"/>
    <col min="14348" max="14592" width="9.140625" style="22"/>
    <col min="14593" max="14593" width="22.5703125" style="22" customWidth="1"/>
    <col min="14594" max="14594" width="9" style="22" customWidth="1"/>
    <col min="14595" max="14595" width="11.140625" style="22" customWidth="1"/>
    <col min="14596" max="14600" width="9" style="22" customWidth="1"/>
    <col min="14601" max="14603" width="9.140625" style="22" customWidth="1"/>
    <col min="14604" max="14848" width="9.140625" style="22"/>
    <col min="14849" max="14849" width="22.5703125" style="22" customWidth="1"/>
    <col min="14850" max="14850" width="9" style="22" customWidth="1"/>
    <col min="14851" max="14851" width="11.140625" style="22" customWidth="1"/>
    <col min="14852" max="14856" width="9" style="22" customWidth="1"/>
    <col min="14857" max="14859" width="9.140625" style="22" customWidth="1"/>
    <col min="14860" max="15104" width="9.140625" style="22"/>
    <col min="15105" max="15105" width="22.5703125" style="22" customWidth="1"/>
    <col min="15106" max="15106" width="9" style="22" customWidth="1"/>
    <col min="15107" max="15107" width="11.140625" style="22" customWidth="1"/>
    <col min="15108" max="15112" width="9" style="22" customWidth="1"/>
    <col min="15113" max="15115" width="9.140625" style="22" customWidth="1"/>
    <col min="15116" max="15360" width="9.140625" style="22"/>
    <col min="15361" max="15361" width="22.5703125" style="22" customWidth="1"/>
    <col min="15362" max="15362" width="9" style="22" customWidth="1"/>
    <col min="15363" max="15363" width="11.140625" style="22" customWidth="1"/>
    <col min="15364" max="15368" width="9" style="22" customWidth="1"/>
    <col min="15369" max="15371" width="9.140625" style="22" customWidth="1"/>
    <col min="15372" max="15616" width="9.140625" style="22"/>
    <col min="15617" max="15617" width="22.5703125" style="22" customWidth="1"/>
    <col min="15618" max="15618" width="9" style="22" customWidth="1"/>
    <col min="15619" max="15619" width="11.140625" style="22" customWidth="1"/>
    <col min="15620" max="15624" width="9" style="22" customWidth="1"/>
    <col min="15625" max="15627" width="9.140625" style="22" customWidth="1"/>
    <col min="15628" max="15872" width="9.140625" style="22"/>
    <col min="15873" max="15873" width="22.5703125" style="22" customWidth="1"/>
    <col min="15874" max="15874" width="9" style="22" customWidth="1"/>
    <col min="15875" max="15875" width="11.140625" style="22" customWidth="1"/>
    <col min="15876" max="15880" width="9" style="22" customWidth="1"/>
    <col min="15881" max="15883" width="9.140625" style="22" customWidth="1"/>
    <col min="15884" max="16128" width="9.140625" style="22"/>
    <col min="16129" max="16129" width="22.5703125" style="22" customWidth="1"/>
    <col min="16130" max="16130" width="9" style="22" customWidth="1"/>
    <col min="16131" max="16131" width="11.140625" style="22" customWidth="1"/>
    <col min="16132" max="16136" width="9" style="22" customWidth="1"/>
    <col min="16137" max="16139" width="9.140625" style="22" customWidth="1"/>
    <col min="16140" max="16384" width="9.140625" style="22"/>
  </cols>
  <sheetData>
    <row r="1" spans="1:11" ht="21" customHeight="1" x14ac:dyDescent="0.25">
      <c r="A1" s="149" t="s">
        <v>404</v>
      </c>
      <c r="B1" s="149"/>
      <c r="C1" s="149"/>
      <c r="D1" s="149"/>
      <c r="E1" s="149"/>
      <c r="F1" s="149"/>
      <c r="G1" s="149"/>
      <c r="H1" s="149"/>
      <c r="I1" s="149"/>
      <c r="J1" s="149"/>
    </row>
    <row r="2" spans="1:11" ht="26.25" customHeight="1" x14ac:dyDescent="0.25">
      <c r="A2" s="112" t="s">
        <v>405</v>
      </c>
      <c r="B2" s="150" t="s">
        <v>406</v>
      </c>
      <c r="C2" s="150"/>
      <c r="D2" s="150"/>
      <c r="E2" s="150"/>
      <c r="F2" s="150"/>
      <c r="G2" s="150"/>
      <c r="H2" s="150"/>
      <c r="I2" s="150"/>
      <c r="J2" s="150"/>
    </row>
    <row r="3" spans="1:11" ht="14.25" customHeight="1" x14ac:dyDescent="0.25">
      <c r="A3" s="135"/>
      <c r="B3" s="58"/>
      <c r="C3" s="58"/>
      <c r="D3" s="58"/>
      <c r="E3" s="58"/>
      <c r="F3" s="58"/>
      <c r="G3" s="58"/>
      <c r="H3" s="59"/>
      <c r="I3" s="113"/>
      <c r="J3" s="114"/>
    </row>
    <row r="4" spans="1:11" ht="18.75" customHeight="1" x14ac:dyDescent="0.25">
      <c r="A4" s="12" t="s">
        <v>113</v>
      </c>
      <c r="B4" s="13"/>
      <c r="C4" s="13"/>
      <c r="D4" s="13"/>
      <c r="E4" s="13"/>
      <c r="F4" s="13"/>
      <c r="G4" s="13"/>
      <c r="H4" s="23"/>
      <c r="I4" s="142" t="s">
        <v>371</v>
      </c>
      <c r="J4" s="142"/>
    </row>
    <row r="5" spans="1:11" s="34" customFormat="1" ht="16.5" customHeight="1" x14ac:dyDescent="0.25">
      <c r="A5" s="31" t="s">
        <v>114</v>
      </c>
      <c r="B5" s="32"/>
      <c r="C5" s="32"/>
      <c r="D5" s="32"/>
      <c r="E5" s="32"/>
      <c r="F5" s="32"/>
      <c r="G5" s="32"/>
      <c r="H5" s="33"/>
      <c r="I5" s="143" t="s">
        <v>408</v>
      </c>
      <c r="J5" s="144"/>
    </row>
    <row r="6" spans="1:11" s="36" customFormat="1" ht="16.5" customHeight="1" x14ac:dyDescent="0.25">
      <c r="A6" s="18" t="s">
        <v>115</v>
      </c>
      <c r="B6" s="19" t="s">
        <v>116</v>
      </c>
      <c r="C6" s="19" t="s">
        <v>117</v>
      </c>
      <c r="D6" s="19" t="s">
        <v>118</v>
      </c>
      <c r="E6" s="19" t="s">
        <v>119</v>
      </c>
      <c r="F6" s="19" t="s">
        <v>120</v>
      </c>
      <c r="G6" s="19"/>
      <c r="H6" s="25"/>
      <c r="I6" s="145"/>
      <c r="J6" s="146"/>
      <c r="K6" s="35"/>
    </row>
    <row r="7" spans="1:11" s="36" customFormat="1" ht="16.5" customHeight="1" x14ac:dyDescent="0.25">
      <c r="A7" s="18" t="s">
        <v>121</v>
      </c>
      <c r="B7" s="19" t="s">
        <v>122</v>
      </c>
      <c r="C7" s="19" t="s">
        <v>123</v>
      </c>
      <c r="D7" s="19" t="s">
        <v>124</v>
      </c>
      <c r="E7" s="19" t="s">
        <v>70</v>
      </c>
      <c r="F7" s="19" t="s">
        <v>70</v>
      </c>
      <c r="G7" s="19"/>
      <c r="H7" s="25"/>
      <c r="I7" s="145"/>
      <c r="J7" s="146"/>
      <c r="K7" s="35"/>
    </row>
    <row r="8" spans="1:11" s="36" customFormat="1" ht="16.5" customHeight="1" x14ac:dyDescent="0.25">
      <c r="A8" s="18" t="s">
        <v>121</v>
      </c>
      <c r="B8" s="19" t="s">
        <v>70</v>
      </c>
      <c r="C8" s="19" t="s">
        <v>125</v>
      </c>
      <c r="D8" s="19" t="s">
        <v>126</v>
      </c>
      <c r="E8" s="19"/>
      <c r="F8" s="19"/>
      <c r="G8" s="19"/>
      <c r="H8" s="25"/>
      <c r="I8" s="145"/>
      <c r="J8" s="146"/>
      <c r="K8" s="35"/>
    </row>
    <row r="9" spans="1:11" s="36" customFormat="1" ht="16.5" customHeight="1" x14ac:dyDescent="0.25">
      <c r="A9" s="18" t="s">
        <v>121</v>
      </c>
      <c r="B9" s="19" t="s">
        <v>127</v>
      </c>
      <c r="C9" s="19" t="s">
        <v>127</v>
      </c>
      <c r="D9" s="19" t="s">
        <v>127</v>
      </c>
      <c r="E9" s="19" t="s">
        <v>127</v>
      </c>
      <c r="F9" s="19" t="s">
        <v>127</v>
      </c>
      <c r="G9" s="19"/>
      <c r="H9" s="25"/>
      <c r="I9" s="145"/>
      <c r="J9" s="146"/>
      <c r="K9" s="35"/>
    </row>
    <row r="10" spans="1:11" s="36" customFormat="1" ht="16.5" customHeight="1" x14ac:dyDescent="0.25">
      <c r="A10" s="18" t="s">
        <v>128</v>
      </c>
      <c r="B10" s="19">
        <v>1.78745718191674</v>
      </c>
      <c r="C10" s="19">
        <v>0</v>
      </c>
      <c r="D10" s="19">
        <v>0.81425028795041399</v>
      </c>
      <c r="E10" s="19">
        <v>0</v>
      </c>
      <c r="F10" s="19">
        <v>2.6017074698671498</v>
      </c>
      <c r="G10" s="19"/>
      <c r="H10" s="25"/>
      <c r="I10" s="145"/>
      <c r="J10" s="146"/>
      <c r="K10" s="35"/>
    </row>
    <row r="11" spans="1:11" s="36" customFormat="1" ht="16.5" customHeight="1" x14ac:dyDescent="0.25">
      <c r="A11" s="18" t="s">
        <v>129</v>
      </c>
      <c r="B11" s="19">
        <v>2.58199783960847E-2</v>
      </c>
      <c r="C11" s="19">
        <v>0.15337999999999999</v>
      </c>
      <c r="D11" s="19">
        <v>3.19061226692232E-2</v>
      </c>
      <c r="E11" s="19">
        <v>0</v>
      </c>
      <c r="F11" s="19">
        <v>0.211106101065308</v>
      </c>
      <c r="G11" s="19"/>
      <c r="H11" s="25"/>
      <c r="I11" s="145"/>
      <c r="J11" s="146"/>
      <c r="K11" s="35"/>
    </row>
    <row r="12" spans="1:11" s="36" customFormat="1" ht="16.5" customHeight="1" x14ac:dyDescent="0.25">
      <c r="A12" s="18" t="s">
        <v>130</v>
      </c>
      <c r="B12" s="19">
        <v>7.3532653159611994E-2</v>
      </c>
      <c r="C12" s="19">
        <v>1.3835999999999999</v>
      </c>
      <c r="D12" s="19">
        <v>2.3427511518323699E-4</v>
      </c>
      <c r="E12" s="19">
        <v>54</v>
      </c>
      <c r="F12" s="19">
        <v>55.457366928274801</v>
      </c>
      <c r="G12" s="19"/>
      <c r="H12" s="25"/>
      <c r="I12" s="145"/>
      <c r="J12" s="146"/>
      <c r="K12" s="35"/>
    </row>
    <row r="13" spans="1:11" s="36" customFormat="1" ht="16.5" customHeight="1" x14ac:dyDescent="0.25">
      <c r="A13" s="18" t="s">
        <v>131</v>
      </c>
      <c r="B13" s="19">
        <v>1.88680981347243</v>
      </c>
      <c r="C13" s="19">
        <v>1.53698</v>
      </c>
      <c r="D13" s="19">
        <v>0.84639068573482001</v>
      </c>
      <c r="E13" s="19">
        <v>54</v>
      </c>
      <c r="F13" s="19">
        <v>58.270180499207299</v>
      </c>
      <c r="G13" s="19"/>
      <c r="H13" s="25"/>
      <c r="I13" s="147"/>
      <c r="J13" s="148"/>
      <c r="K13" s="35"/>
    </row>
    <row r="14" spans="1:11" x14ac:dyDescent="0.25">
      <c r="A14" s="17" t="s">
        <v>121</v>
      </c>
      <c r="B14" s="13"/>
      <c r="C14" s="13"/>
      <c r="D14" s="13"/>
      <c r="E14" s="13"/>
      <c r="F14" s="13"/>
      <c r="G14" s="13"/>
      <c r="H14" s="23"/>
      <c r="I14" s="57"/>
      <c r="J14" s="70"/>
    </row>
    <row r="15" spans="1:11" s="16" customFormat="1" ht="33.75" customHeight="1" x14ac:dyDescent="0.25">
      <c r="A15" s="14" t="s">
        <v>132</v>
      </c>
      <c r="B15" s="15"/>
      <c r="C15" s="15"/>
      <c r="D15" s="15"/>
      <c r="E15" s="15"/>
      <c r="F15" s="15"/>
      <c r="G15" s="15"/>
      <c r="H15" s="24"/>
      <c r="I15" s="63" t="s">
        <v>364</v>
      </c>
      <c r="J15" s="137" t="s">
        <v>363</v>
      </c>
    </row>
    <row r="16" spans="1:11" ht="23.25" customHeight="1" x14ac:dyDescent="0.25">
      <c r="A16" s="17" t="s">
        <v>115</v>
      </c>
      <c r="B16" s="13" t="s">
        <v>116</v>
      </c>
      <c r="C16" s="13" t="s">
        <v>117</v>
      </c>
      <c r="D16" s="13" t="s">
        <v>133</v>
      </c>
      <c r="E16" s="13" t="s">
        <v>119</v>
      </c>
      <c r="F16" s="13" t="s">
        <v>120</v>
      </c>
      <c r="G16" s="13"/>
      <c r="H16" s="23"/>
      <c r="I16" s="136" t="s">
        <v>366</v>
      </c>
      <c r="J16" s="138">
        <f>39/0.814</f>
        <v>47.911547911547913</v>
      </c>
    </row>
    <row r="17" spans="1:11" x14ac:dyDescent="0.25">
      <c r="A17" s="17" t="s">
        <v>121</v>
      </c>
      <c r="B17" s="13" t="s">
        <v>122</v>
      </c>
      <c r="C17" s="13" t="s">
        <v>123</v>
      </c>
      <c r="D17" s="13" t="s">
        <v>124</v>
      </c>
      <c r="E17" s="13" t="s">
        <v>70</v>
      </c>
      <c r="F17" s="13" t="s">
        <v>70</v>
      </c>
      <c r="G17" s="13"/>
      <c r="H17" s="23"/>
      <c r="I17" s="52"/>
      <c r="J17" s="49"/>
    </row>
    <row r="18" spans="1:11" x14ac:dyDescent="0.25">
      <c r="A18" s="17" t="s">
        <v>121</v>
      </c>
      <c r="B18" s="13" t="s">
        <v>70</v>
      </c>
      <c r="C18" s="13" t="s">
        <v>125</v>
      </c>
      <c r="D18" s="13" t="s">
        <v>126</v>
      </c>
      <c r="E18" s="13"/>
      <c r="F18" s="13"/>
      <c r="G18" s="13"/>
      <c r="H18" s="23"/>
      <c r="I18" s="66"/>
      <c r="J18" s="67"/>
    </row>
    <row r="19" spans="1:11" x14ac:dyDescent="0.25">
      <c r="A19" s="17" t="s">
        <v>121</v>
      </c>
      <c r="B19" s="13" t="s">
        <v>127</v>
      </c>
      <c r="C19" s="13" t="s">
        <v>127</v>
      </c>
      <c r="D19" s="13" t="s">
        <v>127</v>
      </c>
      <c r="E19" s="13" t="s">
        <v>127</v>
      </c>
      <c r="F19" s="13" t="s">
        <v>127</v>
      </c>
      <c r="G19" s="13"/>
      <c r="H19" s="23"/>
      <c r="I19" s="64" t="s">
        <v>367</v>
      </c>
      <c r="J19" s="65" t="s">
        <v>20</v>
      </c>
    </row>
    <row r="20" spans="1:11" s="30" customFormat="1" x14ac:dyDescent="0.25">
      <c r="A20" s="26" t="s">
        <v>134</v>
      </c>
      <c r="B20" s="13">
        <v>0.64161939828383296</v>
      </c>
      <c r="C20" s="13">
        <v>8.3400000000000002E-3</v>
      </c>
      <c r="D20" s="13">
        <v>0.28545147432943702</v>
      </c>
      <c r="E20" s="13">
        <v>0</v>
      </c>
      <c r="F20" s="13">
        <v>0.93541087261327005</v>
      </c>
      <c r="G20" s="27"/>
      <c r="H20" s="28"/>
      <c r="I20" s="68" t="s">
        <v>80</v>
      </c>
      <c r="J20" s="69">
        <f>F20/$J$16</f>
        <v>1.9523703854030815E-2</v>
      </c>
      <c r="K20" s="29"/>
    </row>
    <row r="21" spans="1:11" s="30" customFormat="1" x14ac:dyDescent="0.25">
      <c r="A21" s="26" t="s">
        <v>109</v>
      </c>
      <c r="B21" s="13">
        <v>5.7485603483221001E-2</v>
      </c>
      <c r="C21" s="13">
        <v>0.15337999999999999</v>
      </c>
      <c r="D21" s="13">
        <v>6.5325919952486794E-2</v>
      </c>
      <c r="E21" s="13">
        <v>0</v>
      </c>
      <c r="F21" s="13">
        <v>0.27619152343570802</v>
      </c>
      <c r="G21" s="27"/>
      <c r="H21" s="28"/>
      <c r="I21" s="52" t="s">
        <v>81</v>
      </c>
      <c r="J21" s="49">
        <f t="shared" ref="J21:J39" si="0">F21/$J$16</f>
        <v>5.764612822478624E-3</v>
      </c>
      <c r="K21" s="29"/>
    </row>
    <row r="22" spans="1:11" s="30" customFormat="1" x14ac:dyDescent="0.25">
      <c r="A22" s="26" t="s">
        <v>135</v>
      </c>
      <c r="B22" s="13">
        <v>0.67393210240610502</v>
      </c>
      <c r="C22" s="13">
        <v>1.3752599999999999</v>
      </c>
      <c r="D22" s="13">
        <v>0.26632104716981603</v>
      </c>
      <c r="E22" s="13">
        <v>54</v>
      </c>
      <c r="F22" s="13">
        <v>56.315513149575899</v>
      </c>
      <c r="G22" s="27"/>
      <c r="H22" s="28"/>
      <c r="I22" s="52" t="s">
        <v>78</v>
      </c>
      <c r="J22" s="49">
        <f t="shared" si="0"/>
        <v>1.1754058385578148</v>
      </c>
      <c r="K22" s="29"/>
    </row>
    <row r="23" spans="1:11" s="30" customFormat="1" x14ac:dyDescent="0.25">
      <c r="A23" s="26" t="s">
        <v>136</v>
      </c>
      <c r="B23" s="13">
        <v>1.18286959795652E-2</v>
      </c>
      <c r="C23" s="13">
        <v>0</v>
      </c>
      <c r="D23" s="13">
        <v>5.2599118216253701E-3</v>
      </c>
      <c r="E23" s="13">
        <v>0</v>
      </c>
      <c r="F23" s="13">
        <v>1.7088607801190599E-2</v>
      </c>
      <c r="G23" s="27"/>
      <c r="H23" s="28"/>
      <c r="I23" s="52" t="s">
        <v>111</v>
      </c>
      <c r="J23" s="49">
        <f t="shared" si="0"/>
        <v>3.5666991667100375E-4</v>
      </c>
      <c r="K23" s="29"/>
    </row>
    <row r="24" spans="1:11" s="30" customFormat="1" x14ac:dyDescent="0.25">
      <c r="A24" s="26" t="s">
        <v>137</v>
      </c>
      <c r="B24" s="13">
        <v>0.45713915949872502</v>
      </c>
      <c r="C24" s="13">
        <v>0</v>
      </c>
      <c r="D24" s="13">
        <v>0.204035369446006</v>
      </c>
      <c r="E24" s="13">
        <v>0</v>
      </c>
      <c r="F24" s="13">
        <v>0.66117452894473105</v>
      </c>
      <c r="G24" s="27"/>
      <c r="H24" s="28"/>
      <c r="I24" s="52" t="s">
        <v>365</v>
      </c>
      <c r="J24" s="49">
        <f t="shared" si="0"/>
        <v>1.3799899142590027E-2</v>
      </c>
      <c r="K24" s="29"/>
    </row>
    <row r="25" spans="1:11" s="30" customFormat="1" x14ac:dyDescent="0.25">
      <c r="A25" s="26" t="s">
        <v>110</v>
      </c>
      <c r="B25" s="13">
        <v>3.1409494276637598E-8</v>
      </c>
      <c r="C25" s="13">
        <v>0</v>
      </c>
      <c r="D25" s="13">
        <v>3.0306920742413402E-8</v>
      </c>
      <c r="E25" s="13">
        <v>0</v>
      </c>
      <c r="F25" s="13">
        <v>6.1716415019051007E-8</v>
      </c>
      <c r="G25" s="27"/>
      <c r="H25" s="28"/>
      <c r="I25" s="53" t="str">
        <f>A25</f>
        <v>Lignite</v>
      </c>
      <c r="J25" s="50">
        <f t="shared" si="0"/>
        <v>1.2881323545001927E-9</v>
      </c>
      <c r="K25" s="29"/>
    </row>
    <row r="26" spans="1:11" s="36" customFormat="1" x14ac:dyDescent="0.25">
      <c r="A26" s="18" t="s">
        <v>138</v>
      </c>
      <c r="B26" s="19">
        <v>2.4022074928367699E-9</v>
      </c>
      <c r="C26" s="19">
        <v>0</v>
      </c>
      <c r="D26" s="19">
        <v>8.7870158412095103E-10</v>
      </c>
      <c r="E26" s="19">
        <v>0</v>
      </c>
      <c r="F26" s="19">
        <v>3.2809090769577199E-9</v>
      </c>
      <c r="G26" s="19"/>
      <c r="H26" s="19"/>
      <c r="I26" s="89"/>
      <c r="J26" s="90">
        <f t="shared" si="0"/>
        <v>6.8478461247271378E-11</v>
      </c>
      <c r="K26" s="35"/>
    </row>
    <row r="27" spans="1:11" s="36" customFormat="1" x14ac:dyDescent="0.25">
      <c r="A27" s="18" t="s">
        <v>139</v>
      </c>
      <c r="B27" s="19">
        <v>2.5569551907065202E-7</v>
      </c>
      <c r="C27" s="19">
        <v>0</v>
      </c>
      <c r="D27" s="19">
        <v>9.5558160087976494E-8</v>
      </c>
      <c r="E27" s="19">
        <v>0</v>
      </c>
      <c r="F27" s="19">
        <v>3.5125367915862802E-7</v>
      </c>
      <c r="G27" s="19"/>
      <c r="H27" s="19"/>
      <c r="I27" s="91"/>
      <c r="J27" s="92">
        <f t="shared" si="0"/>
        <v>7.3312947393621332E-9</v>
      </c>
      <c r="K27" s="35"/>
    </row>
    <row r="28" spans="1:11" s="30" customFormat="1" x14ac:dyDescent="0.25">
      <c r="A28" s="18" t="s">
        <v>140</v>
      </c>
      <c r="B28" s="19">
        <v>9.9185462935992494E-3</v>
      </c>
      <c r="C28" s="19">
        <v>0</v>
      </c>
      <c r="D28" s="19">
        <v>4.4268935034781198E-3</v>
      </c>
      <c r="E28" s="19">
        <v>0</v>
      </c>
      <c r="F28" s="19">
        <v>1.43454397970774E-2</v>
      </c>
      <c r="G28" s="27"/>
      <c r="H28" s="27"/>
      <c r="I28" s="91"/>
      <c r="J28" s="92">
        <f t="shared" si="0"/>
        <v>2.9941507679028212E-4</v>
      </c>
      <c r="K28" s="29"/>
    </row>
    <row r="29" spans="1:11" s="30" customFormat="1" x14ac:dyDescent="0.25">
      <c r="A29" s="18" t="s">
        <v>141</v>
      </c>
      <c r="B29" s="19">
        <v>1.7718224196218302E-21</v>
      </c>
      <c r="C29" s="19">
        <v>0</v>
      </c>
      <c r="D29" s="19">
        <v>6.1874373698984802E-8</v>
      </c>
      <c r="E29" s="19">
        <v>0</v>
      </c>
      <c r="F29" s="19">
        <v>6.1874373698986602E-8</v>
      </c>
      <c r="G29" s="27"/>
      <c r="H29" s="27"/>
      <c r="I29" s="91"/>
      <c r="J29" s="92">
        <f t="shared" si="0"/>
        <v>1.291429235666028E-9</v>
      </c>
      <c r="K29" s="29"/>
    </row>
    <row r="30" spans="1:11" s="36" customFormat="1" x14ac:dyDescent="0.25">
      <c r="A30" s="18" t="s">
        <v>142</v>
      </c>
      <c r="B30" s="19">
        <v>-2.1099708971347601E-21</v>
      </c>
      <c r="C30" s="19">
        <v>0</v>
      </c>
      <c r="D30" s="19">
        <v>-1.3842701630588001E-6</v>
      </c>
      <c r="E30" s="19">
        <v>0</v>
      </c>
      <c r="F30" s="19">
        <v>-1.3842701630588001E-6</v>
      </c>
      <c r="G30" s="19"/>
      <c r="H30" s="19"/>
      <c r="I30" s="91"/>
      <c r="J30" s="92">
        <f t="shared" si="0"/>
        <v>-2.8892202890509312E-8</v>
      </c>
      <c r="K30" s="35"/>
    </row>
    <row r="31" spans="1:11" s="36" customFormat="1" x14ac:dyDescent="0.25">
      <c r="A31" s="18" t="s">
        <v>143</v>
      </c>
      <c r="B31" s="19">
        <v>6.0517737247843798E-8</v>
      </c>
      <c r="C31" s="19">
        <v>0</v>
      </c>
      <c r="D31" s="19">
        <v>2.44631727629261E-8</v>
      </c>
      <c r="E31" s="19">
        <v>0</v>
      </c>
      <c r="F31" s="19">
        <v>8.4980910010769894E-8</v>
      </c>
      <c r="G31" s="19"/>
      <c r="H31" s="19"/>
      <c r="I31" s="91"/>
      <c r="J31" s="92">
        <f t="shared" si="0"/>
        <v>1.7737041217632485E-9</v>
      </c>
      <c r="K31" s="35"/>
    </row>
    <row r="32" spans="1:11" s="30" customFormat="1" x14ac:dyDescent="0.25">
      <c r="A32" s="18" t="s">
        <v>79</v>
      </c>
      <c r="B32" s="19">
        <v>1.04548709825414E-7</v>
      </c>
      <c r="C32" s="19">
        <v>0</v>
      </c>
      <c r="D32" s="19">
        <v>1.2611480858456899E-8</v>
      </c>
      <c r="E32" s="19">
        <v>0</v>
      </c>
      <c r="F32" s="19">
        <v>1.17160190683871E-7</v>
      </c>
      <c r="G32" s="27"/>
      <c r="H32" s="27"/>
      <c r="I32" s="91"/>
      <c r="J32" s="92">
        <f t="shared" si="0"/>
        <v>2.4453434670941279E-9</v>
      </c>
      <c r="K32" s="29"/>
    </row>
    <row r="33" spans="1:11" s="30" customFormat="1" x14ac:dyDescent="0.25">
      <c r="A33" s="18" t="s">
        <v>144</v>
      </c>
      <c r="B33" s="19">
        <v>4.7104084624026501E-6</v>
      </c>
      <c r="C33" s="19">
        <v>0</v>
      </c>
      <c r="D33" s="19">
        <v>1.9583504156726602E-6</v>
      </c>
      <c r="E33" s="19">
        <v>0</v>
      </c>
      <c r="F33" s="19">
        <v>6.6687588780753102E-6</v>
      </c>
      <c r="G33" s="27"/>
      <c r="H33" s="27"/>
      <c r="I33" s="91"/>
      <c r="J33" s="92">
        <f t="shared" si="0"/>
        <v>1.3918896735264878E-7</v>
      </c>
      <c r="K33" s="29"/>
    </row>
    <row r="34" spans="1:11" s="30" customFormat="1" x14ac:dyDescent="0.25">
      <c r="A34" s="18" t="s">
        <v>145</v>
      </c>
      <c r="B34" s="19">
        <v>1.8246491794103199E-8</v>
      </c>
      <c r="C34" s="19">
        <v>0</v>
      </c>
      <c r="D34" s="19">
        <v>7.8319006158113093E-9</v>
      </c>
      <c r="E34" s="19">
        <v>0</v>
      </c>
      <c r="F34" s="19">
        <v>2.60783924099145E-8</v>
      </c>
      <c r="G34" s="27"/>
      <c r="H34" s="27"/>
      <c r="I34" s="91"/>
      <c r="J34" s="92">
        <f t="shared" si="0"/>
        <v>5.4430285696590771E-10</v>
      </c>
      <c r="K34" s="29"/>
    </row>
    <row r="35" spans="1:11" s="30" customFormat="1" x14ac:dyDescent="0.25">
      <c r="A35" s="18" t="s">
        <v>146</v>
      </c>
      <c r="B35" s="19">
        <v>1.7848902872027101E-5</v>
      </c>
      <c r="C35" s="19">
        <v>0</v>
      </c>
      <c r="D35" s="19">
        <v>7.9635600703262607E-6</v>
      </c>
      <c r="E35" s="19">
        <v>0</v>
      </c>
      <c r="F35" s="19">
        <v>2.5812462942353299E-5</v>
      </c>
      <c r="G35" s="27"/>
      <c r="H35" s="27"/>
      <c r="I35" s="91"/>
      <c r="J35" s="92">
        <f t="shared" si="0"/>
        <v>5.3875243166860478E-7</v>
      </c>
      <c r="K35" s="29"/>
    </row>
    <row r="36" spans="1:11" s="30" customFormat="1" x14ac:dyDescent="0.25">
      <c r="A36" s="18" t="s">
        <v>147</v>
      </c>
      <c r="B36" s="19">
        <v>2.4352441233375301E-2</v>
      </c>
      <c r="C36" s="19">
        <v>0</v>
      </c>
      <c r="D36" s="19">
        <v>1.0870756014726099E-2</v>
      </c>
      <c r="E36" s="19">
        <v>0</v>
      </c>
      <c r="F36" s="19">
        <v>3.5223197248101301E-2</v>
      </c>
      <c r="G36" s="27"/>
      <c r="H36" s="27"/>
      <c r="I36" s="91"/>
      <c r="J36" s="92">
        <f t="shared" si="0"/>
        <v>7.3517134769113994E-4</v>
      </c>
      <c r="K36" s="29"/>
    </row>
    <row r="37" spans="1:11" s="30" customFormat="1" x14ac:dyDescent="0.25">
      <c r="A37" s="18" t="s">
        <v>148</v>
      </c>
      <c r="B37" s="19">
        <v>5.3543606313831697E-6</v>
      </c>
      <c r="C37" s="19">
        <v>0</v>
      </c>
      <c r="D37" s="19">
        <v>1.2525979173027201E-6</v>
      </c>
      <c r="E37" s="19">
        <v>0</v>
      </c>
      <c r="F37" s="19">
        <v>6.6069585486858896E-6</v>
      </c>
      <c r="G37" s="27"/>
      <c r="H37" s="27"/>
      <c r="I37" s="91"/>
      <c r="J37" s="92">
        <f t="shared" si="0"/>
        <v>1.3789908355462343E-7</v>
      </c>
      <c r="K37" s="29"/>
    </row>
    <row r="38" spans="1:11" s="30" customFormat="1" x14ac:dyDescent="0.25">
      <c r="A38" s="18" t="s">
        <v>149</v>
      </c>
      <c r="B38" s="19">
        <v>8.8922797597556294E-3</v>
      </c>
      <c r="C38" s="19">
        <v>0</v>
      </c>
      <c r="D38" s="19">
        <v>3.9692368996527604E-3</v>
      </c>
      <c r="E38" s="19">
        <v>0</v>
      </c>
      <c r="F38" s="19">
        <v>1.2861516659408399E-2</v>
      </c>
      <c r="G38" s="27"/>
      <c r="H38" s="27"/>
      <c r="I38" s="91"/>
      <c r="J38" s="92">
        <f t="shared" si="0"/>
        <v>2.6844293745534456E-4</v>
      </c>
      <c r="K38" s="29"/>
    </row>
    <row r="39" spans="1:11" s="30" customFormat="1" x14ac:dyDescent="0.25">
      <c r="A39" s="18" t="s">
        <v>150</v>
      </c>
      <c r="B39" s="19">
        <v>1.61320004213009E-3</v>
      </c>
      <c r="C39" s="19">
        <v>0</v>
      </c>
      <c r="D39" s="19">
        <v>7.2005283464130702E-4</v>
      </c>
      <c r="E39" s="19">
        <v>0</v>
      </c>
      <c r="F39" s="19">
        <v>2.3332528767713999E-3</v>
      </c>
      <c r="G39" s="27"/>
      <c r="H39" s="27"/>
      <c r="I39" s="91"/>
      <c r="J39" s="92">
        <f t="shared" si="0"/>
        <v>4.8699175427997936E-5</v>
      </c>
      <c r="K39" s="29"/>
    </row>
    <row r="40" spans="1:11" s="36" customFormat="1" x14ac:dyDescent="0.25">
      <c r="A40" s="18" t="s">
        <v>131</v>
      </c>
      <c r="B40" s="19">
        <v>1.88680981347244</v>
      </c>
      <c r="C40" s="19">
        <v>1.53698</v>
      </c>
      <c r="D40" s="19">
        <v>0.84639068573482001</v>
      </c>
      <c r="E40" s="19">
        <v>54</v>
      </c>
      <c r="F40" s="19">
        <v>58.270180499207299</v>
      </c>
      <c r="G40" s="19"/>
      <c r="H40" s="19"/>
      <c r="I40" s="57"/>
      <c r="J40" s="57"/>
      <c r="K40" s="35"/>
    </row>
    <row r="41" spans="1:11" x14ac:dyDescent="0.25">
      <c r="A41" s="17" t="s">
        <v>121</v>
      </c>
      <c r="B41" s="13"/>
      <c r="C41" s="13"/>
      <c r="D41" s="13"/>
      <c r="E41" s="13"/>
      <c r="F41" s="13"/>
      <c r="G41" s="13"/>
      <c r="H41" s="23"/>
      <c r="I41" s="19"/>
      <c r="J41" s="19"/>
    </row>
    <row r="42" spans="1:11" s="34" customFormat="1" ht="25.5" x14ac:dyDescent="0.25">
      <c r="A42" s="31" t="s">
        <v>151</v>
      </c>
      <c r="B42" s="32"/>
      <c r="C42" s="32"/>
      <c r="D42" s="32"/>
      <c r="E42" s="32"/>
      <c r="F42" s="32"/>
      <c r="G42" s="32"/>
      <c r="H42" s="33"/>
      <c r="I42" s="19"/>
      <c r="J42" s="19"/>
    </row>
    <row r="43" spans="1:11" s="36" customFormat="1" x14ac:dyDescent="0.25">
      <c r="A43" s="18" t="s">
        <v>115</v>
      </c>
      <c r="B43" s="19" t="s">
        <v>152</v>
      </c>
      <c r="C43" s="19"/>
      <c r="D43" s="19"/>
      <c r="E43" s="19"/>
      <c r="F43" s="19"/>
      <c r="G43" s="19"/>
      <c r="H43" s="25"/>
      <c r="I43" s="19"/>
      <c r="J43" s="19"/>
      <c r="K43" s="35"/>
    </row>
    <row r="44" spans="1:11" s="36" customFormat="1" x14ac:dyDescent="0.25">
      <c r="A44" s="18" t="s">
        <v>81</v>
      </c>
      <c r="B44" s="19">
        <v>6136.9761443284096</v>
      </c>
      <c r="C44" s="19"/>
      <c r="D44" s="19"/>
      <c r="E44" s="19"/>
      <c r="F44" s="19"/>
      <c r="G44" s="19"/>
      <c r="H44" s="25"/>
      <c r="I44" s="19"/>
      <c r="J44" s="19"/>
      <c r="K44" s="35"/>
    </row>
    <row r="45" spans="1:11" s="36" customFormat="1" x14ac:dyDescent="0.25">
      <c r="A45" s="18" t="s">
        <v>153</v>
      </c>
      <c r="B45" s="19">
        <v>1043971.60696816</v>
      </c>
      <c r="C45" s="19"/>
      <c r="D45" s="19"/>
      <c r="E45" s="19"/>
      <c r="F45" s="19"/>
      <c r="G45" s="19"/>
      <c r="H45" s="25"/>
      <c r="I45" s="19"/>
      <c r="J45" s="19"/>
      <c r="K45" s="35"/>
    </row>
    <row r="46" spans="1:11" s="36" customFormat="1" x14ac:dyDescent="0.25">
      <c r="A46" s="18" t="s">
        <v>134</v>
      </c>
      <c r="B46" s="19">
        <v>32690.166340928099</v>
      </c>
      <c r="C46" s="19"/>
      <c r="D46" s="19"/>
      <c r="E46" s="19"/>
      <c r="F46" s="19"/>
      <c r="G46" s="19"/>
      <c r="H46" s="25"/>
      <c r="I46" s="19"/>
      <c r="J46" s="19"/>
      <c r="K46" s="35"/>
    </row>
    <row r="47" spans="1:11" s="36" customFormat="1" x14ac:dyDescent="0.25">
      <c r="A47" s="18" t="s">
        <v>154</v>
      </c>
      <c r="B47" s="19">
        <v>3.9616748033376101</v>
      </c>
      <c r="C47" s="19"/>
      <c r="D47" s="19"/>
      <c r="E47" s="19"/>
      <c r="F47" s="19"/>
      <c r="G47" s="19"/>
      <c r="H47" s="25"/>
      <c r="I47" s="19"/>
      <c r="J47" s="19"/>
      <c r="K47" s="35"/>
    </row>
    <row r="48" spans="1:11" s="36" customFormat="1" x14ac:dyDescent="0.25">
      <c r="A48" s="18" t="s">
        <v>110</v>
      </c>
      <c r="B48" s="19">
        <v>4.08287873071316E-3</v>
      </c>
      <c r="C48" s="19"/>
      <c r="D48" s="19"/>
      <c r="E48" s="19"/>
      <c r="F48" s="19"/>
      <c r="G48" s="19"/>
      <c r="H48" s="25"/>
      <c r="I48" s="19"/>
      <c r="J48" s="19"/>
      <c r="K48" s="35"/>
    </row>
    <row r="49" spans="1:11" s="36" customFormat="1" x14ac:dyDescent="0.25">
      <c r="A49" s="18" t="s">
        <v>79</v>
      </c>
      <c r="B49" s="19">
        <v>1.3239102739992299E-2</v>
      </c>
      <c r="C49" s="19"/>
      <c r="D49" s="19"/>
      <c r="E49" s="19"/>
      <c r="F49" s="19"/>
      <c r="G49" s="19"/>
      <c r="H49" s="25"/>
      <c r="I49" s="19"/>
      <c r="J49" s="19"/>
      <c r="K49" s="35"/>
    </row>
    <row r="50" spans="1:11" s="36" customFormat="1" x14ac:dyDescent="0.25">
      <c r="A50" s="18" t="s">
        <v>138</v>
      </c>
      <c r="B50" s="19">
        <v>3.8094729262246101E-4</v>
      </c>
      <c r="C50" s="19"/>
      <c r="D50" s="19"/>
      <c r="E50" s="19"/>
      <c r="F50" s="19"/>
      <c r="G50" s="19"/>
      <c r="H50" s="25"/>
      <c r="I50" s="19"/>
      <c r="J50" s="19"/>
      <c r="K50" s="35"/>
    </row>
    <row r="51" spans="1:11" x14ac:dyDescent="0.25">
      <c r="A51" s="17" t="s">
        <v>121</v>
      </c>
      <c r="B51" s="13"/>
      <c r="C51" s="13"/>
      <c r="D51" s="13"/>
      <c r="E51" s="13"/>
      <c r="F51" s="13"/>
      <c r="G51" s="13"/>
      <c r="H51" s="23"/>
      <c r="I51" s="19"/>
      <c r="J51" s="19"/>
    </row>
    <row r="52" spans="1:11" x14ac:dyDescent="0.25">
      <c r="A52" s="17"/>
      <c r="B52" s="13"/>
      <c r="C52" s="13"/>
      <c r="D52" s="13"/>
      <c r="E52" s="13"/>
      <c r="F52" s="13"/>
      <c r="G52" s="13"/>
      <c r="H52" s="23"/>
      <c r="I52" s="19"/>
      <c r="J52" s="19"/>
    </row>
    <row r="53" spans="1:11" x14ac:dyDescent="0.25">
      <c r="A53" s="17"/>
      <c r="B53" s="13"/>
      <c r="C53" s="13"/>
      <c r="D53" s="13"/>
      <c r="E53" s="13"/>
      <c r="F53" s="13"/>
      <c r="G53" s="13"/>
      <c r="H53" s="23"/>
      <c r="I53" s="19"/>
      <c r="J53" s="19"/>
    </row>
    <row r="54" spans="1:11" x14ac:dyDescent="0.25">
      <c r="A54" s="17"/>
      <c r="B54" s="13"/>
      <c r="C54" s="13"/>
      <c r="D54" s="13"/>
      <c r="E54" s="13"/>
      <c r="F54" s="13"/>
      <c r="G54" s="13"/>
      <c r="H54" s="23"/>
      <c r="I54" s="19"/>
      <c r="J54" s="19"/>
    </row>
    <row r="55" spans="1:11" s="34" customFormat="1" x14ac:dyDescent="0.25">
      <c r="A55" s="31" t="s">
        <v>155</v>
      </c>
      <c r="B55" s="32"/>
      <c r="C55" s="32"/>
      <c r="D55" s="32"/>
      <c r="E55" s="32"/>
      <c r="F55" s="32"/>
      <c r="G55" s="32"/>
      <c r="H55" s="33"/>
      <c r="I55" s="19"/>
      <c r="J55" s="19"/>
    </row>
    <row r="56" spans="1:11" s="36" customFormat="1" x14ac:dyDescent="0.25">
      <c r="A56" s="18" t="s">
        <v>156</v>
      </c>
      <c r="B56" s="19" t="s">
        <v>152</v>
      </c>
      <c r="C56" s="19"/>
      <c r="D56" s="19"/>
      <c r="E56" s="19"/>
      <c r="F56" s="19"/>
      <c r="G56" s="19"/>
      <c r="H56" s="25"/>
      <c r="I56" s="19"/>
      <c r="J56" s="19"/>
      <c r="K56" s="35"/>
    </row>
    <row r="57" spans="1:11" s="36" customFormat="1" x14ac:dyDescent="0.25">
      <c r="A57" s="18" t="s">
        <v>91</v>
      </c>
      <c r="B57" s="19">
        <v>0.82682915794543599</v>
      </c>
      <c r="C57" s="19"/>
      <c r="D57" s="19"/>
      <c r="E57" s="19"/>
      <c r="F57" s="19"/>
      <c r="G57" s="19"/>
      <c r="H57" s="25"/>
      <c r="I57" s="19"/>
      <c r="J57" s="19"/>
      <c r="K57" s="35"/>
    </row>
    <row r="58" spans="1:11" s="36" customFormat="1" x14ac:dyDescent="0.25">
      <c r="A58" s="18" t="s">
        <v>157</v>
      </c>
      <c r="B58" s="19">
        <v>5.8747343629621902E-3</v>
      </c>
      <c r="C58" s="19"/>
      <c r="D58" s="19"/>
      <c r="E58" s="19"/>
      <c r="F58" s="19"/>
      <c r="G58" s="19"/>
      <c r="H58" s="25"/>
      <c r="I58" s="19"/>
      <c r="J58" s="19"/>
      <c r="K58" s="35"/>
    </row>
    <row r="59" spans="1:11" s="36" customFormat="1" x14ac:dyDescent="0.25">
      <c r="A59" s="18" t="s">
        <v>158</v>
      </c>
      <c r="B59" s="19">
        <v>4.0433977220840099E-2</v>
      </c>
      <c r="C59" s="19"/>
      <c r="D59" s="19"/>
      <c r="E59" s="19"/>
      <c r="F59" s="19"/>
      <c r="G59" s="19"/>
      <c r="H59" s="25"/>
      <c r="I59" s="19"/>
      <c r="J59" s="19"/>
      <c r="K59" s="35"/>
    </row>
    <row r="60" spans="1:11" s="36" customFormat="1" x14ac:dyDescent="0.25">
      <c r="A60" s="18" t="s">
        <v>34</v>
      </c>
      <c r="B60" s="19">
        <v>7.3901184645971101E-3</v>
      </c>
      <c r="C60" s="19"/>
      <c r="D60" s="19"/>
      <c r="E60" s="19"/>
      <c r="F60" s="19"/>
      <c r="G60" s="19"/>
      <c r="H60" s="25"/>
      <c r="I60" s="19"/>
      <c r="J60" s="19"/>
      <c r="K60" s="35"/>
    </row>
    <row r="61" spans="1:11" s="36" customFormat="1" x14ac:dyDescent="0.25">
      <c r="A61" s="18" t="s">
        <v>159</v>
      </c>
      <c r="B61" s="19">
        <v>5601.2559423487201</v>
      </c>
      <c r="C61" s="19"/>
      <c r="D61" s="19"/>
      <c r="E61" s="19"/>
      <c r="F61" s="19"/>
      <c r="G61" s="19"/>
      <c r="H61" s="25"/>
      <c r="I61" s="19"/>
      <c r="J61" s="19"/>
      <c r="K61" s="35"/>
    </row>
    <row r="62" spans="1:11" s="36" customFormat="1" x14ac:dyDescent="0.25">
      <c r="A62" s="18" t="s">
        <v>160</v>
      </c>
      <c r="B62" s="19">
        <v>5.48493339358366E-5</v>
      </c>
      <c r="C62" s="19"/>
      <c r="D62" s="19"/>
      <c r="E62" s="19"/>
      <c r="F62" s="19"/>
      <c r="G62" s="19"/>
      <c r="H62" s="25"/>
      <c r="I62" s="19"/>
      <c r="J62" s="19"/>
      <c r="K62" s="35"/>
    </row>
    <row r="63" spans="1:11" s="36" customFormat="1" x14ac:dyDescent="0.25">
      <c r="A63" s="18" t="s">
        <v>161</v>
      </c>
      <c r="B63" s="19">
        <v>1.10027797836023E-28</v>
      </c>
      <c r="C63" s="19"/>
      <c r="D63" s="19"/>
      <c r="E63" s="19"/>
      <c r="F63" s="19"/>
      <c r="G63" s="19"/>
      <c r="H63" s="25"/>
      <c r="I63" s="19"/>
      <c r="J63" s="19"/>
      <c r="K63" s="35"/>
    </row>
    <row r="64" spans="1:11" s="36" customFormat="1" x14ac:dyDescent="0.25">
      <c r="A64" s="18" t="s">
        <v>162</v>
      </c>
      <c r="B64" s="19">
        <v>9.8889208379496107E-6</v>
      </c>
      <c r="C64" s="19"/>
      <c r="D64" s="19"/>
      <c r="E64" s="19"/>
      <c r="F64" s="19"/>
      <c r="G64" s="19"/>
      <c r="H64" s="25"/>
      <c r="I64" s="19"/>
      <c r="J64" s="19"/>
      <c r="K64" s="35"/>
    </row>
    <row r="65" spans="1:11" s="36" customFormat="1" x14ac:dyDescent="0.25">
      <c r="A65" s="18" t="s">
        <v>163</v>
      </c>
      <c r="B65" s="19">
        <v>1.5294270224778699E-7</v>
      </c>
      <c r="C65" s="19"/>
      <c r="D65" s="19"/>
      <c r="E65" s="19"/>
      <c r="F65" s="19"/>
      <c r="G65" s="19"/>
      <c r="H65" s="25"/>
      <c r="I65" s="19"/>
      <c r="J65" s="19"/>
      <c r="K65" s="35"/>
    </row>
    <row r="66" spans="1:11" s="36" customFormat="1" x14ac:dyDescent="0.25">
      <c r="A66" s="18" t="s">
        <v>164</v>
      </c>
      <c r="B66" s="19">
        <v>4.1288232666732901E-6</v>
      </c>
      <c r="C66" s="19"/>
      <c r="D66" s="19"/>
      <c r="E66" s="19"/>
      <c r="F66" s="19"/>
      <c r="G66" s="19"/>
      <c r="H66" s="25"/>
      <c r="I66" s="19"/>
      <c r="J66" s="19"/>
      <c r="K66" s="35"/>
    </row>
    <row r="67" spans="1:11" s="36" customFormat="1" x14ac:dyDescent="0.25">
      <c r="A67" s="18" t="s">
        <v>165</v>
      </c>
      <c r="B67" s="19">
        <v>0.120150455474273</v>
      </c>
      <c r="C67" s="19"/>
      <c r="D67" s="19"/>
      <c r="E67" s="19"/>
      <c r="F67" s="19"/>
      <c r="G67" s="19"/>
      <c r="H67" s="25"/>
      <c r="I67" s="19"/>
      <c r="J67" s="19"/>
      <c r="K67" s="35"/>
    </row>
    <row r="68" spans="1:11" s="36" customFormat="1" x14ac:dyDescent="0.25">
      <c r="A68" s="18" t="s">
        <v>166</v>
      </c>
      <c r="B68" s="19">
        <v>9.8325559764459403</v>
      </c>
      <c r="C68" s="19"/>
      <c r="D68" s="19"/>
      <c r="E68" s="19"/>
      <c r="F68" s="19"/>
      <c r="G68" s="19"/>
      <c r="H68" s="25"/>
      <c r="I68" s="19"/>
      <c r="J68" s="19"/>
      <c r="K68" s="35"/>
    </row>
    <row r="69" spans="1:11" s="36" customFormat="1" x14ac:dyDescent="0.25">
      <c r="A69" s="18" t="s">
        <v>167</v>
      </c>
      <c r="B69" s="19">
        <v>2.08183411399095E-33</v>
      </c>
      <c r="C69" s="19"/>
      <c r="D69" s="19"/>
      <c r="E69" s="19"/>
      <c r="F69" s="19"/>
      <c r="G69" s="19"/>
      <c r="H69" s="25"/>
      <c r="I69" s="19"/>
      <c r="J69" s="19"/>
      <c r="K69" s="35"/>
    </row>
    <row r="70" spans="1:11" s="36" customFormat="1" x14ac:dyDescent="0.25">
      <c r="A70" s="18" t="s">
        <v>168</v>
      </c>
      <c r="B70" s="19">
        <v>8.9308299184235398E-3</v>
      </c>
      <c r="C70" s="19"/>
      <c r="D70" s="19"/>
      <c r="E70" s="19"/>
      <c r="F70" s="19"/>
      <c r="G70" s="19"/>
      <c r="H70" s="25"/>
      <c r="I70" s="19"/>
      <c r="J70" s="19"/>
      <c r="K70" s="35"/>
    </row>
    <row r="71" spans="1:11" s="36" customFormat="1" x14ac:dyDescent="0.25">
      <c r="A71" s="18" t="s">
        <v>169</v>
      </c>
      <c r="B71" s="19">
        <v>7.2988710283838204E-4</v>
      </c>
      <c r="C71" s="19"/>
      <c r="D71" s="19"/>
      <c r="E71" s="19"/>
      <c r="F71" s="19"/>
      <c r="G71" s="19"/>
      <c r="H71" s="25"/>
      <c r="I71" s="19"/>
      <c r="J71" s="19"/>
      <c r="K71" s="35"/>
    </row>
    <row r="72" spans="1:11" s="36" customFormat="1" x14ac:dyDescent="0.25">
      <c r="A72" s="18" t="s">
        <v>170</v>
      </c>
      <c r="B72" s="19">
        <v>6.7484883842640997E-10</v>
      </c>
      <c r="C72" s="19"/>
      <c r="D72" s="19"/>
      <c r="E72" s="19"/>
      <c r="F72" s="19"/>
      <c r="G72" s="19"/>
      <c r="H72" s="25"/>
      <c r="I72" s="19"/>
      <c r="J72" s="19"/>
      <c r="K72" s="35"/>
    </row>
    <row r="73" spans="1:11" s="36" customFormat="1" x14ac:dyDescent="0.25">
      <c r="A73" s="18" t="s">
        <v>171</v>
      </c>
      <c r="B73" s="19">
        <v>3.6277951050630301E-2</v>
      </c>
      <c r="C73" s="19"/>
      <c r="D73" s="19"/>
      <c r="E73" s="19"/>
      <c r="F73" s="19"/>
      <c r="G73" s="19"/>
      <c r="H73" s="25"/>
      <c r="I73" s="19"/>
      <c r="J73" s="19"/>
      <c r="K73" s="35"/>
    </row>
    <row r="74" spans="1:11" s="36" customFormat="1" x14ac:dyDescent="0.25">
      <c r="A74" s="18" t="s">
        <v>172</v>
      </c>
      <c r="B74" s="19">
        <v>9.4843338543490994E-8</v>
      </c>
      <c r="C74" s="19"/>
      <c r="D74" s="19"/>
      <c r="E74" s="19"/>
      <c r="F74" s="19"/>
      <c r="G74" s="19"/>
      <c r="H74" s="25"/>
      <c r="I74" s="19"/>
      <c r="J74" s="19"/>
      <c r="K74" s="35"/>
    </row>
    <row r="75" spans="1:11" s="36" customFormat="1" x14ac:dyDescent="0.25">
      <c r="A75" s="18" t="s">
        <v>173</v>
      </c>
      <c r="B75" s="19">
        <v>2.0553727179300298</v>
      </c>
      <c r="C75" s="19"/>
      <c r="D75" s="19"/>
      <c r="E75" s="19"/>
      <c r="F75" s="19"/>
      <c r="G75" s="19"/>
      <c r="H75" s="25"/>
      <c r="I75" s="19"/>
      <c r="J75" s="19"/>
      <c r="K75" s="35"/>
    </row>
    <row r="76" spans="1:11" s="36" customFormat="1" x14ac:dyDescent="0.25">
      <c r="A76" s="18" t="s">
        <v>174</v>
      </c>
      <c r="B76" s="19">
        <v>0.75758702250663301</v>
      </c>
      <c r="C76" s="19"/>
      <c r="D76" s="19"/>
      <c r="E76" s="19"/>
      <c r="F76" s="19"/>
      <c r="G76" s="19"/>
      <c r="H76" s="25"/>
      <c r="I76" s="19"/>
      <c r="J76" s="19"/>
      <c r="K76" s="35"/>
    </row>
    <row r="77" spans="1:11" s="36" customFormat="1" x14ac:dyDescent="0.25">
      <c r="A77" s="18" t="s">
        <v>175</v>
      </c>
      <c r="B77" s="19">
        <v>6.59333987565121E-11</v>
      </c>
      <c r="C77" s="19"/>
      <c r="D77" s="19"/>
      <c r="E77" s="19"/>
      <c r="F77" s="19"/>
      <c r="G77" s="19"/>
      <c r="H77" s="25"/>
      <c r="I77" s="19"/>
      <c r="J77" s="19"/>
      <c r="K77" s="35"/>
    </row>
    <row r="78" spans="1:11" s="36" customFormat="1" x14ac:dyDescent="0.25">
      <c r="A78" s="18" t="s">
        <v>176</v>
      </c>
      <c r="B78" s="19">
        <v>0.18024680859311501</v>
      </c>
      <c r="C78" s="19"/>
      <c r="D78" s="19"/>
      <c r="E78" s="19"/>
      <c r="F78" s="19"/>
      <c r="G78" s="19"/>
      <c r="H78" s="25"/>
      <c r="I78" s="19"/>
      <c r="J78" s="19"/>
      <c r="K78" s="35"/>
    </row>
    <row r="79" spans="1:11" s="36" customFormat="1" x14ac:dyDescent="0.25">
      <c r="A79" s="18" t="s">
        <v>177</v>
      </c>
      <c r="B79" s="19">
        <v>9.2245846648182001E-2</v>
      </c>
      <c r="C79" s="19"/>
      <c r="D79" s="19"/>
      <c r="E79" s="19"/>
      <c r="F79" s="19"/>
      <c r="G79" s="19"/>
      <c r="H79" s="25"/>
      <c r="I79" s="19"/>
      <c r="J79" s="19"/>
      <c r="K79" s="35"/>
    </row>
    <row r="80" spans="1:11" s="36" customFormat="1" x14ac:dyDescent="0.25">
      <c r="A80" s="18" t="s">
        <v>178</v>
      </c>
      <c r="B80" s="19">
        <v>7.5595285522482E-2</v>
      </c>
      <c r="C80" s="19"/>
      <c r="D80" s="19"/>
      <c r="E80" s="19"/>
      <c r="F80" s="19"/>
      <c r="G80" s="19"/>
      <c r="H80" s="25"/>
      <c r="I80" s="19"/>
      <c r="J80" s="19"/>
      <c r="K80" s="35"/>
    </row>
    <row r="81" spans="1:11" s="36" customFormat="1" x14ac:dyDescent="0.25">
      <c r="A81" s="18" t="s">
        <v>179</v>
      </c>
      <c r="B81" s="19">
        <v>1.8714833095511199E-8</v>
      </c>
      <c r="C81" s="19"/>
      <c r="D81" s="19"/>
      <c r="E81" s="19"/>
      <c r="F81" s="19"/>
      <c r="G81" s="19"/>
      <c r="H81" s="25"/>
      <c r="I81" s="19"/>
      <c r="J81" s="19"/>
      <c r="K81" s="35"/>
    </row>
    <row r="82" spans="1:11" s="36" customFormat="1" x14ac:dyDescent="0.25">
      <c r="A82" s="18" t="s">
        <v>180</v>
      </c>
      <c r="B82" s="19">
        <v>3.0583121057577801E-4</v>
      </c>
      <c r="C82" s="19"/>
      <c r="D82" s="19"/>
      <c r="E82" s="19"/>
      <c r="F82" s="19"/>
      <c r="G82" s="19"/>
      <c r="H82" s="25"/>
      <c r="I82" s="19"/>
      <c r="J82" s="19"/>
      <c r="K82" s="35"/>
    </row>
    <row r="83" spans="1:11" s="36" customFormat="1" x14ac:dyDescent="0.25">
      <c r="A83" s="18" t="s">
        <v>181</v>
      </c>
      <c r="B83" s="19">
        <v>1.58053446755069E-28</v>
      </c>
      <c r="C83" s="19"/>
      <c r="D83" s="19"/>
      <c r="E83" s="19"/>
      <c r="F83" s="19"/>
      <c r="G83" s="19"/>
      <c r="H83" s="25"/>
      <c r="I83" s="19"/>
      <c r="J83" s="19"/>
      <c r="K83" s="35"/>
    </row>
    <row r="84" spans="1:11" s="36" customFormat="1" x14ac:dyDescent="0.25">
      <c r="A84" s="18" t="s">
        <v>182</v>
      </c>
      <c r="B84" s="19">
        <v>1.4327823752755499E-4</v>
      </c>
      <c r="C84" s="19"/>
      <c r="D84" s="19"/>
      <c r="E84" s="19"/>
      <c r="F84" s="19"/>
      <c r="G84" s="19"/>
      <c r="H84" s="25"/>
      <c r="I84" s="19"/>
      <c r="J84" s="19"/>
      <c r="K84" s="35"/>
    </row>
    <row r="85" spans="1:11" s="36" customFormat="1" x14ac:dyDescent="0.25">
      <c r="A85" s="18" t="s">
        <v>183</v>
      </c>
      <c r="B85" s="19">
        <v>3.7932261346632502E-2</v>
      </c>
      <c r="C85" s="19"/>
      <c r="D85" s="19"/>
      <c r="E85" s="19"/>
      <c r="F85" s="19"/>
      <c r="G85" s="19"/>
      <c r="H85" s="25"/>
      <c r="I85" s="19"/>
      <c r="J85" s="19"/>
      <c r="K85" s="35"/>
    </row>
    <row r="86" spans="1:11" s="36" customFormat="1" x14ac:dyDescent="0.25">
      <c r="A86" s="18" t="s">
        <v>184</v>
      </c>
      <c r="B86" s="19">
        <v>1.8503460589480399E-4</v>
      </c>
      <c r="C86" s="19"/>
      <c r="D86" s="19"/>
      <c r="E86" s="19"/>
      <c r="F86" s="19"/>
      <c r="G86" s="19"/>
      <c r="H86" s="25"/>
      <c r="I86" s="19"/>
      <c r="J86" s="19"/>
      <c r="K86" s="35"/>
    </row>
    <row r="87" spans="1:11" s="36" customFormat="1" x14ac:dyDescent="0.25">
      <c r="A87" s="18" t="s">
        <v>185</v>
      </c>
      <c r="B87" s="19">
        <v>1.5532510284852399E-4</v>
      </c>
      <c r="C87" s="19"/>
      <c r="D87" s="19"/>
      <c r="E87" s="19"/>
      <c r="F87" s="19"/>
      <c r="G87" s="19"/>
      <c r="H87" s="25"/>
      <c r="I87" s="19"/>
      <c r="J87" s="19"/>
      <c r="K87" s="35"/>
    </row>
    <row r="88" spans="1:11" s="36" customFormat="1" x14ac:dyDescent="0.25">
      <c r="A88" s="18" t="s">
        <v>186</v>
      </c>
      <c r="B88" s="19">
        <v>0.19746897064871699</v>
      </c>
      <c r="C88" s="19"/>
      <c r="D88" s="19"/>
      <c r="E88" s="19"/>
      <c r="F88" s="19"/>
      <c r="G88" s="19"/>
      <c r="H88" s="25"/>
      <c r="I88" s="19"/>
      <c r="J88" s="19"/>
      <c r="K88" s="35"/>
    </row>
    <row r="89" spans="1:11" s="36" customFormat="1" x14ac:dyDescent="0.25">
      <c r="A89" s="18" t="s">
        <v>187</v>
      </c>
      <c r="B89" s="19">
        <v>4.5191329021190298E-23</v>
      </c>
      <c r="C89" s="19"/>
      <c r="D89" s="19"/>
      <c r="E89" s="19"/>
      <c r="F89" s="19"/>
      <c r="G89" s="19"/>
      <c r="H89" s="25"/>
      <c r="I89" s="19"/>
      <c r="J89" s="19"/>
      <c r="K89" s="35"/>
    </row>
    <row r="90" spans="1:11" s="36" customFormat="1" x14ac:dyDescent="0.25">
      <c r="A90" s="18" t="s">
        <v>143</v>
      </c>
      <c r="B90" s="19">
        <v>8.4648032149259508E-43</v>
      </c>
      <c r="C90" s="19"/>
      <c r="D90" s="19"/>
      <c r="E90" s="19"/>
      <c r="F90" s="19"/>
      <c r="G90" s="19"/>
      <c r="H90" s="25"/>
      <c r="I90" s="19"/>
      <c r="J90" s="19"/>
      <c r="K90" s="35"/>
    </row>
    <row r="91" spans="1:11" s="36" customFormat="1" x14ac:dyDescent="0.25">
      <c r="A91" s="18" t="s">
        <v>188</v>
      </c>
      <c r="B91" s="19">
        <v>2.7596511771051501E-3</v>
      </c>
      <c r="C91" s="19"/>
      <c r="D91" s="19"/>
      <c r="E91" s="19"/>
      <c r="F91" s="19"/>
      <c r="G91" s="19"/>
      <c r="H91" s="25"/>
      <c r="I91" s="19"/>
      <c r="J91" s="19"/>
      <c r="K91" s="35"/>
    </row>
    <row r="92" spans="1:11" x14ac:dyDescent="0.25">
      <c r="A92" s="17" t="s">
        <v>121</v>
      </c>
      <c r="B92" s="13"/>
      <c r="C92" s="13"/>
      <c r="D92" s="13"/>
      <c r="E92" s="13"/>
      <c r="F92" s="13"/>
      <c r="G92" s="13"/>
      <c r="H92" s="23"/>
      <c r="I92" s="19"/>
      <c r="J92" s="19"/>
    </row>
    <row r="93" spans="1:11" s="16" customFormat="1" x14ac:dyDescent="0.25">
      <c r="A93" s="14" t="s">
        <v>189</v>
      </c>
      <c r="B93" s="15"/>
      <c r="C93" s="15"/>
      <c r="D93" s="15"/>
      <c r="E93" s="15"/>
      <c r="F93" s="15"/>
      <c r="G93" s="15"/>
      <c r="H93" s="24"/>
      <c r="I93" s="19"/>
      <c r="J93" s="19"/>
    </row>
    <row r="94" spans="1:11" x14ac:dyDescent="0.25">
      <c r="A94" s="17" t="s">
        <v>190</v>
      </c>
      <c r="B94" s="13" t="s">
        <v>191</v>
      </c>
      <c r="C94" s="13" t="s">
        <v>191</v>
      </c>
      <c r="D94" s="13" t="s">
        <v>131</v>
      </c>
      <c r="E94" s="13"/>
      <c r="F94" s="13"/>
      <c r="G94" s="13"/>
      <c r="H94" s="23"/>
      <c r="I94" s="19"/>
      <c r="J94" s="19"/>
    </row>
    <row r="95" spans="1:11" x14ac:dyDescent="0.25">
      <c r="A95" s="17" t="s">
        <v>121</v>
      </c>
      <c r="B95" s="13" t="s">
        <v>192</v>
      </c>
      <c r="C95" s="13" t="s">
        <v>193</v>
      </c>
      <c r="D95" s="13"/>
      <c r="E95" s="13"/>
      <c r="F95" s="13"/>
      <c r="G95" s="13"/>
      <c r="H95" s="23"/>
      <c r="I95" s="54"/>
      <c r="J95" s="54"/>
    </row>
    <row r="96" spans="1:11" x14ac:dyDescent="0.25">
      <c r="A96" s="17" t="s">
        <v>121</v>
      </c>
      <c r="B96" s="13" t="s">
        <v>194</v>
      </c>
      <c r="C96" s="13" t="s">
        <v>194</v>
      </c>
      <c r="D96" s="13" t="s">
        <v>194</v>
      </c>
      <c r="E96" s="13"/>
      <c r="F96" s="13"/>
      <c r="G96" s="13"/>
      <c r="H96" s="23"/>
      <c r="I96" s="64" t="s">
        <v>368</v>
      </c>
      <c r="J96" s="65" t="s">
        <v>23</v>
      </c>
    </row>
    <row r="97" spans="1:11" s="30" customFormat="1" x14ac:dyDescent="0.25">
      <c r="A97" s="26" t="s">
        <v>195</v>
      </c>
      <c r="B97" s="13">
        <v>175.64790841883899</v>
      </c>
      <c r="C97" s="13">
        <v>0</v>
      </c>
      <c r="D97" s="13">
        <v>175.64790841883899</v>
      </c>
      <c r="E97" s="27"/>
      <c r="F97" s="27"/>
      <c r="G97" s="27"/>
      <c r="H97" s="28"/>
      <c r="I97" s="55" t="s">
        <v>376</v>
      </c>
      <c r="J97" s="56">
        <f>D97/1000000/$J$16</f>
        <v>3.6660871141778193E-6</v>
      </c>
      <c r="K97" s="29"/>
    </row>
    <row r="98" spans="1:11" s="30" customFormat="1" x14ac:dyDescent="0.25">
      <c r="A98" s="26" t="s">
        <v>196</v>
      </c>
      <c r="B98" s="13">
        <v>0.25944244540948103</v>
      </c>
      <c r="C98" s="13">
        <v>0.21336014559274299</v>
      </c>
      <c r="D98" s="13">
        <v>0.47280259100222399</v>
      </c>
      <c r="E98" s="27"/>
      <c r="F98" s="27"/>
      <c r="G98" s="27"/>
      <c r="H98" s="28"/>
      <c r="I98" s="52" t="s">
        <v>63</v>
      </c>
      <c r="J98" s="49">
        <f t="shared" ref="J98:J101" si="1">D98/1000000/$J$16</f>
        <v>9.8682386942515475E-9</v>
      </c>
      <c r="K98" s="29"/>
    </row>
    <row r="99" spans="1:11" s="30" customFormat="1" x14ac:dyDescent="0.25">
      <c r="A99" s="26" t="s">
        <v>197</v>
      </c>
      <c r="B99" s="13">
        <v>0.46896525893767199</v>
      </c>
      <c r="C99" s="13">
        <v>44.316520440951201</v>
      </c>
      <c r="D99" s="13">
        <v>44.785485699888902</v>
      </c>
      <c r="E99" s="27"/>
      <c r="F99" s="27"/>
      <c r="G99" s="27"/>
      <c r="H99" s="28"/>
      <c r="I99" s="52" t="s">
        <v>64</v>
      </c>
      <c r="J99" s="49">
        <f t="shared" si="1"/>
        <v>9.3475347076178376E-7</v>
      </c>
      <c r="K99" s="29"/>
    </row>
    <row r="100" spans="1:11" s="30" customFormat="1" x14ac:dyDescent="0.25">
      <c r="A100" s="26" t="s">
        <v>198</v>
      </c>
      <c r="B100" s="13">
        <v>3.7247293394524601E-2</v>
      </c>
      <c r="C100" s="13">
        <v>8.9106733102610296E-3</v>
      </c>
      <c r="D100" s="13">
        <v>4.61579667047856E-2</v>
      </c>
      <c r="E100" s="27"/>
      <c r="F100" s="27"/>
      <c r="G100" s="27"/>
      <c r="H100" s="28"/>
      <c r="I100" s="52" t="s">
        <v>46</v>
      </c>
      <c r="J100" s="49">
        <f t="shared" si="1"/>
        <v>9.6339961276142245E-10</v>
      </c>
      <c r="K100" s="29"/>
    </row>
    <row r="101" spans="1:11" s="30" customFormat="1" x14ac:dyDescent="0.25">
      <c r="A101" s="26" t="s">
        <v>143</v>
      </c>
      <c r="B101" s="13">
        <v>34631.346954795503</v>
      </c>
      <c r="C101" s="13">
        <v>151.05118327315199</v>
      </c>
      <c r="D101" s="13">
        <v>34782.398138068602</v>
      </c>
      <c r="E101" s="27"/>
      <c r="F101" s="27"/>
      <c r="G101" s="27"/>
      <c r="H101" s="28"/>
      <c r="I101" s="53" t="s">
        <v>375</v>
      </c>
      <c r="J101" s="50">
        <f t="shared" si="1"/>
        <v>7.2597107908686776E-4</v>
      </c>
      <c r="K101" s="29"/>
    </row>
    <row r="102" spans="1:11" s="36" customFormat="1" x14ac:dyDescent="0.25">
      <c r="A102" s="18" t="s">
        <v>131</v>
      </c>
      <c r="B102" s="19">
        <v>34807.760518212002</v>
      </c>
      <c r="C102" s="19">
        <v>195.589974533006</v>
      </c>
      <c r="D102" s="19">
        <v>35003.350492744998</v>
      </c>
      <c r="E102" s="19"/>
      <c r="F102" s="19"/>
      <c r="G102" s="19"/>
      <c r="H102" s="25"/>
      <c r="I102" s="57"/>
      <c r="J102" s="57"/>
      <c r="K102" s="35"/>
    </row>
    <row r="103" spans="1:11" x14ac:dyDescent="0.25">
      <c r="A103" s="17" t="s">
        <v>121</v>
      </c>
      <c r="B103" s="13"/>
      <c r="C103" s="13"/>
      <c r="D103" s="13"/>
      <c r="E103" s="13"/>
      <c r="F103" s="13"/>
      <c r="G103" s="13"/>
      <c r="H103" s="23"/>
      <c r="I103" s="19"/>
      <c r="J103" s="19"/>
    </row>
    <row r="104" spans="1:11" x14ac:dyDescent="0.25">
      <c r="A104" s="17"/>
      <c r="B104" s="13"/>
      <c r="C104" s="13"/>
      <c r="D104" s="13"/>
      <c r="E104" s="13"/>
      <c r="F104" s="13"/>
      <c r="G104" s="13"/>
      <c r="H104" s="23"/>
      <c r="I104" s="19"/>
      <c r="J104" s="19"/>
    </row>
    <row r="105" spans="1:11" x14ac:dyDescent="0.25">
      <c r="A105" s="17"/>
      <c r="B105" s="13"/>
      <c r="C105" s="13"/>
      <c r="D105" s="13"/>
      <c r="E105" s="13"/>
      <c r="F105" s="13"/>
      <c r="G105" s="13"/>
      <c r="H105" s="23"/>
      <c r="I105" s="19"/>
      <c r="J105" s="19"/>
    </row>
    <row r="106" spans="1:11" x14ac:dyDescent="0.25">
      <c r="A106" s="17"/>
      <c r="B106" s="13"/>
      <c r="C106" s="13"/>
      <c r="D106" s="13"/>
      <c r="E106" s="13"/>
      <c r="F106" s="13"/>
      <c r="G106" s="13"/>
      <c r="H106" s="23"/>
      <c r="I106" s="19"/>
      <c r="J106" s="19"/>
    </row>
    <row r="107" spans="1:11" x14ac:dyDescent="0.25">
      <c r="A107" s="17"/>
      <c r="B107" s="13"/>
      <c r="C107" s="13"/>
      <c r="D107" s="13"/>
      <c r="E107" s="13"/>
      <c r="F107" s="13"/>
      <c r="G107" s="13"/>
      <c r="H107" s="23"/>
      <c r="I107" s="19"/>
      <c r="J107" s="19"/>
    </row>
    <row r="108" spans="1:11" x14ac:dyDescent="0.25">
      <c r="A108" s="17"/>
      <c r="B108" s="13"/>
      <c r="C108" s="13"/>
      <c r="D108" s="13"/>
      <c r="E108" s="13"/>
      <c r="F108" s="13"/>
      <c r="G108" s="13"/>
      <c r="H108" s="23"/>
      <c r="I108" s="19"/>
      <c r="J108" s="19"/>
    </row>
    <row r="109" spans="1:11" x14ac:dyDescent="0.25">
      <c r="A109" s="17"/>
      <c r="B109" s="13"/>
      <c r="C109" s="13"/>
      <c r="D109" s="13"/>
      <c r="E109" s="13"/>
      <c r="F109" s="13"/>
      <c r="G109" s="13"/>
      <c r="H109" s="23"/>
      <c r="I109" s="19"/>
      <c r="J109" s="19"/>
    </row>
    <row r="110" spans="1:11" x14ac:dyDescent="0.25">
      <c r="A110" s="17"/>
      <c r="B110" s="13"/>
      <c r="C110" s="13"/>
      <c r="D110" s="13"/>
      <c r="E110" s="13"/>
      <c r="F110" s="13"/>
      <c r="G110" s="13"/>
      <c r="H110" s="23"/>
      <c r="I110" s="19"/>
      <c r="J110" s="19"/>
    </row>
    <row r="111" spans="1:11" s="16" customFormat="1" x14ac:dyDescent="0.25">
      <c r="A111" s="14" t="s">
        <v>199</v>
      </c>
      <c r="B111" s="15"/>
      <c r="C111" s="15"/>
      <c r="D111" s="15"/>
      <c r="E111" s="15"/>
      <c r="F111" s="15"/>
      <c r="G111" s="15"/>
      <c r="H111" s="24"/>
      <c r="I111" s="19"/>
      <c r="J111" s="19"/>
    </row>
    <row r="112" spans="1:11" x14ac:dyDescent="0.25">
      <c r="A112" s="17" t="s">
        <v>73</v>
      </c>
      <c r="B112" s="13" t="s">
        <v>200</v>
      </c>
      <c r="C112" s="13" t="s">
        <v>200</v>
      </c>
      <c r="D112" s="13" t="s">
        <v>200</v>
      </c>
      <c r="E112" s="13" t="s">
        <v>200</v>
      </c>
      <c r="F112" s="13" t="s">
        <v>200</v>
      </c>
      <c r="G112" s="13" t="s">
        <v>200</v>
      </c>
      <c r="H112" s="23" t="s">
        <v>131</v>
      </c>
      <c r="I112" s="19"/>
      <c r="J112" s="19"/>
    </row>
    <row r="113" spans="1:10" x14ac:dyDescent="0.25">
      <c r="A113" s="17" t="s">
        <v>121</v>
      </c>
      <c r="B113" s="13" t="s">
        <v>201</v>
      </c>
      <c r="C113" s="13" t="s">
        <v>202</v>
      </c>
      <c r="D113" s="13" t="s">
        <v>126</v>
      </c>
      <c r="E113" s="13" t="s">
        <v>203</v>
      </c>
      <c r="F113" s="13" t="s">
        <v>204</v>
      </c>
      <c r="G113" s="13" t="s">
        <v>205</v>
      </c>
      <c r="H113" s="23" t="s">
        <v>121</v>
      </c>
      <c r="I113" s="19"/>
      <c r="J113" s="19"/>
    </row>
    <row r="114" spans="1:10" x14ac:dyDescent="0.25">
      <c r="A114" s="17" t="s">
        <v>121</v>
      </c>
      <c r="B114" s="13" t="s">
        <v>194</v>
      </c>
      <c r="C114" s="13" t="s">
        <v>194</v>
      </c>
      <c r="D114" s="13" t="s">
        <v>194</v>
      </c>
      <c r="E114" s="13" t="s">
        <v>194</v>
      </c>
      <c r="F114" s="13" t="s">
        <v>194</v>
      </c>
      <c r="G114" s="13" t="s">
        <v>194</v>
      </c>
      <c r="H114" s="23" t="s">
        <v>194</v>
      </c>
      <c r="I114" s="64" t="s">
        <v>369</v>
      </c>
      <c r="J114" s="65" t="s">
        <v>23</v>
      </c>
    </row>
    <row r="115" spans="1:10" x14ac:dyDescent="0.25">
      <c r="A115" s="26" t="s">
        <v>206</v>
      </c>
      <c r="B115" s="13">
        <v>96.752829863937194</v>
      </c>
      <c r="C115" s="13">
        <v>17.513030000000001</v>
      </c>
      <c r="D115" s="13">
        <v>5.2841191143135902E-2</v>
      </c>
      <c r="E115" s="13">
        <v>169</v>
      </c>
      <c r="F115" s="13">
        <v>0</v>
      </c>
      <c r="G115" s="13">
        <v>0</v>
      </c>
      <c r="H115" s="23">
        <v>283.31870105508</v>
      </c>
      <c r="I115" s="55" t="s">
        <v>60</v>
      </c>
      <c r="J115" s="56">
        <f>H115/1000000/$J$16</f>
        <v>5.9133698117650027E-6</v>
      </c>
    </row>
    <row r="116" spans="1:10" x14ac:dyDescent="0.25">
      <c r="A116" s="26" t="s">
        <v>207</v>
      </c>
      <c r="B116" s="13">
        <v>432.66731493545001</v>
      </c>
      <c r="C116" s="13">
        <v>37.095219999999998</v>
      </c>
      <c r="D116" s="13">
        <v>1.30536138671868</v>
      </c>
      <c r="E116" s="13">
        <v>394</v>
      </c>
      <c r="F116" s="13">
        <v>0</v>
      </c>
      <c r="G116" s="13">
        <v>0</v>
      </c>
      <c r="H116" s="23">
        <v>865.06789632216896</v>
      </c>
      <c r="I116" s="52" t="s">
        <v>39</v>
      </c>
      <c r="J116" s="49">
        <f t="shared" ref="J116:J151" si="2">H116/1000000/$J$16</f>
        <v>1.8055519682211424E-5</v>
      </c>
    </row>
    <row r="117" spans="1:10" x14ac:dyDescent="0.25">
      <c r="A117" s="26" t="s">
        <v>208</v>
      </c>
      <c r="B117" s="13">
        <v>149711.27486649499</v>
      </c>
      <c r="C117" s="13">
        <v>89313.052410000004</v>
      </c>
      <c r="D117" s="13">
        <v>2242.57846566641</v>
      </c>
      <c r="E117" s="13">
        <v>2475</v>
      </c>
      <c r="F117" s="13">
        <v>-8.4173545128101197E-5</v>
      </c>
      <c r="G117" s="13">
        <v>0</v>
      </c>
      <c r="H117" s="23">
        <v>243741.90565798801</v>
      </c>
      <c r="I117" s="52" t="s">
        <v>37</v>
      </c>
      <c r="J117" s="49">
        <f t="shared" si="2"/>
        <v>5.0873310565539035E-3</v>
      </c>
    </row>
    <row r="118" spans="1:10" x14ac:dyDescent="0.25">
      <c r="A118" s="26" t="s">
        <v>209</v>
      </c>
      <c r="B118" s="13">
        <v>678.78482524229798</v>
      </c>
      <c r="C118" s="13">
        <v>198.76112441999999</v>
      </c>
      <c r="D118" s="13">
        <v>43.563549454300002</v>
      </c>
      <c r="E118" s="13">
        <v>0</v>
      </c>
      <c r="F118" s="13">
        <v>0</v>
      </c>
      <c r="G118" s="13">
        <v>0</v>
      </c>
      <c r="H118" s="23">
        <v>921.10949911659804</v>
      </c>
      <c r="I118" s="52" t="s">
        <v>67</v>
      </c>
      <c r="J118" s="49">
        <f t="shared" si="2"/>
        <v>1.9225208520023354E-5</v>
      </c>
    </row>
    <row r="119" spans="1:10" x14ac:dyDescent="0.25">
      <c r="A119" s="26" t="s">
        <v>210</v>
      </c>
      <c r="B119" s="13">
        <v>2.8543120744136199E-4</v>
      </c>
      <c r="C119" s="13">
        <v>0</v>
      </c>
      <c r="D119" s="13">
        <v>4.3448072917072298E-5</v>
      </c>
      <c r="E119" s="13">
        <v>0</v>
      </c>
      <c r="F119" s="13">
        <v>0</v>
      </c>
      <c r="G119" s="13">
        <v>0</v>
      </c>
      <c r="H119" s="23">
        <v>3.2887928035843403E-4</v>
      </c>
      <c r="I119" s="52" t="s">
        <v>50</v>
      </c>
      <c r="J119" s="49">
        <f t="shared" si="2"/>
        <v>6.8643008772247506E-12</v>
      </c>
    </row>
    <row r="120" spans="1:10" x14ac:dyDescent="0.25">
      <c r="A120" s="26" t="s">
        <v>52</v>
      </c>
      <c r="B120" s="13">
        <v>8.5985271195922003E-6</v>
      </c>
      <c r="C120" s="13">
        <v>4.1400000000000002E-6</v>
      </c>
      <c r="D120" s="13">
        <v>1.25669138933978E-8</v>
      </c>
      <c r="E120" s="13">
        <v>0</v>
      </c>
      <c r="F120" s="13">
        <v>0</v>
      </c>
      <c r="G120" s="13">
        <v>0</v>
      </c>
      <c r="H120" s="23">
        <v>1.27510940334856E-5</v>
      </c>
      <c r="I120" s="52" t="s">
        <v>52</v>
      </c>
      <c r="J120" s="49">
        <f t="shared" si="2"/>
        <v>2.6613821905787895E-13</v>
      </c>
    </row>
    <row r="121" spans="1:10" x14ac:dyDescent="0.25">
      <c r="A121" s="26" t="s">
        <v>211</v>
      </c>
      <c r="B121" s="13">
        <v>327.52781075816102</v>
      </c>
      <c r="C121" s="13">
        <v>218.39895000000001</v>
      </c>
      <c r="D121" s="13">
        <v>11.0869001563652</v>
      </c>
      <c r="E121" s="13">
        <v>0</v>
      </c>
      <c r="F121" s="13">
        <v>0</v>
      </c>
      <c r="G121" s="13">
        <v>0</v>
      </c>
      <c r="H121" s="23">
        <v>557.01366091452599</v>
      </c>
      <c r="I121" s="52" t="s">
        <v>57</v>
      </c>
      <c r="J121" s="49">
        <f t="shared" si="2"/>
        <v>1.1625874871395491E-5</v>
      </c>
    </row>
    <row r="122" spans="1:10" x14ac:dyDescent="0.25">
      <c r="A122" s="26" t="s">
        <v>102</v>
      </c>
      <c r="B122" s="13">
        <v>1.9256287023363901E-5</v>
      </c>
      <c r="C122" s="13">
        <v>0</v>
      </c>
      <c r="D122" s="13">
        <v>2.9311851472524099E-6</v>
      </c>
      <c r="E122" s="13">
        <v>0</v>
      </c>
      <c r="F122" s="13">
        <v>0</v>
      </c>
      <c r="G122" s="13">
        <v>0</v>
      </c>
      <c r="H122" s="23">
        <v>2.2187472170616299E-5</v>
      </c>
      <c r="I122" s="52" t="s">
        <v>32</v>
      </c>
      <c r="J122" s="49">
        <f t="shared" si="2"/>
        <v>4.6309236786876068E-13</v>
      </c>
    </row>
    <row r="123" spans="1:10" x14ac:dyDescent="0.25">
      <c r="A123" s="26" t="s">
        <v>212</v>
      </c>
      <c r="B123" s="13">
        <v>2.64445590128285E-6</v>
      </c>
      <c r="C123" s="13">
        <v>0</v>
      </c>
      <c r="D123" s="13">
        <v>4.0253813474006699E-7</v>
      </c>
      <c r="E123" s="13">
        <v>0</v>
      </c>
      <c r="F123" s="13">
        <v>0</v>
      </c>
      <c r="G123" s="13">
        <v>0</v>
      </c>
      <c r="H123" s="23">
        <v>3.0469940360229099E-6</v>
      </c>
      <c r="I123" s="52" t="s">
        <v>41</v>
      </c>
      <c r="J123" s="49">
        <f t="shared" si="2"/>
        <v>6.3596234495452534E-14</v>
      </c>
    </row>
    <row r="124" spans="1:10" x14ac:dyDescent="0.25">
      <c r="A124" s="26" t="s">
        <v>213</v>
      </c>
      <c r="B124" s="13">
        <v>17.604058025329699</v>
      </c>
      <c r="C124" s="13">
        <v>0.1668</v>
      </c>
      <c r="D124" s="13">
        <v>1.1722277541117E-4</v>
      </c>
      <c r="E124" s="13">
        <v>0</v>
      </c>
      <c r="F124" s="13">
        <v>0</v>
      </c>
      <c r="G124" s="13">
        <v>0</v>
      </c>
      <c r="H124" s="23">
        <v>17.770975248105099</v>
      </c>
      <c r="I124" s="52" t="s">
        <v>48</v>
      </c>
      <c r="J124" s="49">
        <f t="shared" si="2"/>
        <v>3.7091215005019358E-7</v>
      </c>
    </row>
    <row r="125" spans="1:10" x14ac:dyDescent="0.25">
      <c r="A125" s="26" t="s">
        <v>214</v>
      </c>
      <c r="B125" s="13">
        <v>5.0647589575201804E-7</v>
      </c>
      <c r="C125" s="13">
        <v>0</v>
      </c>
      <c r="D125" s="13">
        <v>7.7095580330123801E-8</v>
      </c>
      <c r="E125" s="13">
        <v>0</v>
      </c>
      <c r="F125" s="13">
        <v>0</v>
      </c>
      <c r="G125" s="13">
        <v>0</v>
      </c>
      <c r="H125" s="23">
        <v>5.8357147608214196E-7</v>
      </c>
      <c r="I125" s="52" t="s">
        <v>45</v>
      </c>
      <c r="J125" s="49">
        <f t="shared" si="2"/>
        <v>1.2180184141817013E-14</v>
      </c>
    </row>
    <row r="126" spans="1:10" x14ac:dyDescent="0.25">
      <c r="A126" s="26" t="s">
        <v>215</v>
      </c>
      <c r="B126" s="13">
        <v>0.661159532046806</v>
      </c>
      <c r="C126" s="13">
        <v>6.2550000000000001E-3</v>
      </c>
      <c r="D126" s="13">
        <v>3.1713095775171199E-6</v>
      </c>
      <c r="E126" s="13">
        <v>0</v>
      </c>
      <c r="F126" s="13">
        <v>0</v>
      </c>
      <c r="G126" s="13">
        <v>0</v>
      </c>
      <c r="H126" s="23">
        <v>0.66741770335638395</v>
      </c>
      <c r="I126" s="52" t="s">
        <v>49</v>
      </c>
      <c r="J126" s="49">
        <f t="shared" si="2"/>
        <v>1.3930205398258885E-8</v>
      </c>
    </row>
    <row r="127" spans="1:10" ht="22.5" x14ac:dyDescent="0.25">
      <c r="A127" s="26" t="s">
        <v>216</v>
      </c>
      <c r="B127" s="13">
        <v>92.498129470201405</v>
      </c>
      <c r="C127" s="13">
        <v>17.736799999999999</v>
      </c>
      <c r="D127" s="13">
        <v>3.6516959846405501</v>
      </c>
      <c r="E127" s="13">
        <v>0</v>
      </c>
      <c r="F127" s="13">
        <v>0</v>
      </c>
      <c r="G127" s="13">
        <v>0</v>
      </c>
      <c r="H127" s="23">
        <v>113.886625454842</v>
      </c>
      <c r="I127" s="52" t="s">
        <v>47</v>
      </c>
      <c r="J127" s="49">
        <f t="shared" si="2"/>
        <v>2.3770182851343945E-6</v>
      </c>
    </row>
    <row r="128" spans="1:10" x14ac:dyDescent="0.25">
      <c r="A128" s="26" t="s">
        <v>217</v>
      </c>
      <c r="B128" s="13">
        <v>1.84532911305122E-10</v>
      </c>
      <c r="C128" s="13">
        <v>0</v>
      </c>
      <c r="D128" s="13">
        <v>2.8089533986512399E-11</v>
      </c>
      <c r="E128" s="13">
        <v>0</v>
      </c>
      <c r="F128" s="13">
        <v>0</v>
      </c>
      <c r="G128" s="13">
        <v>0</v>
      </c>
      <c r="H128" s="23">
        <v>2.12622445291634E-10</v>
      </c>
      <c r="I128" s="52" t="s">
        <v>372</v>
      </c>
      <c r="J128" s="49">
        <f t="shared" si="2"/>
        <v>4.4378120632664119E-18</v>
      </c>
    </row>
    <row r="129" spans="1:11" s="36" customFormat="1" x14ac:dyDescent="0.25">
      <c r="A129" s="26" t="s">
        <v>218</v>
      </c>
      <c r="B129" s="19">
        <v>1.9513488800745002E-5</v>
      </c>
      <c r="C129" s="19">
        <v>0</v>
      </c>
      <c r="D129" s="19">
        <v>2.9703363101319198E-6</v>
      </c>
      <c r="E129" s="19">
        <v>0</v>
      </c>
      <c r="F129" s="19">
        <v>0</v>
      </c>
      <c r="G129" s="19">
        <v>0</v>
      </c>
      <c r="H129" s="25">
        <v>2.2483825110877001E-5</v>
      </c>
      <c r="I129" s="52" t="s">
        <v>381</v>
      </c>
      <c r="J129" s="49">
        <f t="shared" si="2"/>
        <v>4.6927778564753531E-13</v>
      </c>
      <c r="K129" s="35"/>
    </row>
    <row r="130" spans="1:11" x14ac:dyDescent="0.25">
      <c r="A130" s="18" t="s">
        <v>219</v>
      </c>
      <c r="B130" s="19">
        <v>8.2747074793144198E-6</v>
      </c>
      <c r="C130" s="19">
        <v>0</v>
      </c>
      <c r="D130" s="19">
        <v>1.2595730231792E-6</v>
      </c>
      <c r="E130" s="19">
        <v>0</v>
      </c>
      <c r="F130" s="19">
        <v>0</v>
      </c>
      <c r="G130" s="19">
        <v>0</v>
      </c>
      <c r="H130" s="25">
        <v>9.5342805024936204E-6</v>
      </c>
      <c r="I130" s="85" t="s">
        <v>51</v>
      </c>
      <c r="J130" s="86">
        <f t="shared" si="2"/>
        <v>1.9899754689820017E-13</v>
      </c>
    </row>
    <row r="131" spans="1:11" x14ac:dyDescent="0.25">
      <c r="A131" s="18" t="s">
        <v>220</v>
      </c>
      <c r="B131" s="19">
        <v>1.8685676948098501E-4</v>
      </c>
      <c r="C131" s="19">
        <v>0</v>
      </c>
      <c r="D131" s="19">
        <v>5.5546680503024199E-8</v>
      </c>
      <c r="E131" s="19">
        <v>0</v>
      </c>
      <c r="F131" s="19">
        <v>0</v>
      </c>
      <c r="G131" s="19">
        <v>0</v>
      </c>
      <c r="H131" s="25">
        <v>1.8691231616148801E-4</v>
      </c>
      <c r="I131" s="85" t="s">
        <v>53</v>
      </c>
      <c r="J131" s="86">
        <f t="shared" si="2"/>
        <v>3.9011955219346474E-12</v>
      </c>
    </row>
    <row r="132" spans="1:11" s="36" customFormat="1" ht="22.5" x14ac:dyDescent="0.25">
      <c r="A132" s="18" t="s">
        <v>221</v>
      </c>
      <c r="B132" s="19">
        <v>5.9285287100298102E-2</v>
      </c>
      <c r="C132" s="19">
        <v>0.12773660000000001</v>
      </c>
      <c r="D132" s="19">
        <v>1.52286581863486E-6</v>
      </c>
      <c r="E132" s="19">
        <v>0</v>
      </c>
      <c r="F132" s="19">
        <v>0</v>
      </c>
      <c r="G132" s="19">
        <v>0</v>
      </c>
      <c r="H132" s="25">
        <v>0.18702340996611699</v>
      </c>
      <c r="I132" s="60"/>
      <c r="J132" s="62"/>
      <c r="K132" s="35"/>
    </row>
    <row r="133" spans="1:11" s="36" customFormat="1" x14ac:dyDescent="0.25">
      <c r="A133" s="26" t="s">
        <v>222</v>
      </c>
      <c r="B133" s="19">
        <v>6.92329234376029E-14</v>
      </c>
      <c r="C133" s="19">
        <v>0</v>
      </c>
      <c r="D133" s="19">
        <v>1.05386109292483E-14</v>
      </c>
      <c r="E133" s="19">
        <v>0</v>
      </c>
      <c r="F133" s="19">
        <v>0</v>
      </c>
      <c r="G133" s="19">
        <v>0</v>
      </c>
      <c r="H133" s="25">
        <v>7.9771534366851104E-14</v>
      </c>
      <c r="I133" s="51" t="s">
        <v>377</v>
      </c>
      <c r="J133" s="49">
        <f t="shared" si="2"/>
        <v>1.6649751019132511E-21</v>
      </c>
      <c r="K133" s="35"/>
    </row>
    <row r="134" spans="1:11" x14ac:dyDescent="0.25">
      <c r="A134" s="26" t="s">
        <v>86</v>
      </c>
      <c r="B134" s="13">
        <v>1.13884757936832E-7</v>
      </c>
      <c r="C134" s="13">
        <v>0</v>
      </c>
      <c r="D134" s="13">
        <v>2.4284768919038001E-10</v>
      </c>
      <c r="E134" s="13">
        <v>0</v>
      </c>
      <c r="F134" s="13">
        <v>0</v>
      </c>
      <c r="G134" s="13">
        <v>0</v>
      </c>
      <c r="H134" s="23">
        <v>1.14127605626023E-7</v>
      </c>
      <c r="I134" s="51" t="s">
        <v>58</v>
      </c>
      <c r="J134" s="49">
        <f t="shared" si="2"/>
        <v>2.3820479738354544E-15</v>
      </c>
    </row>
    <row r="135" spans="1:11" s="36" customFormat="1" x14ac:dyDescent="0.25">
      <c r="A135" s="18" t="s">
        <v>223</v>
      </c>
      <c r="B135" s="19">
        <v>28.4092398333656</v>
      </c>
      <c r="C135" s="19">
        <v>0</v>
      </c>
      <c r="D135" s="19">
        <v>1.9226968437760301E-5</v>
      </c>
      <c r="E135" s="19">
        <v>0</v>
      </c>
      <c r="F135" s="19">
        <v>0</v>
      </c>
      <c r="G135" s="19">
        <v>0</v>
      </c>
      <c r="H135" s="25">
        <v>28.409259060334001</v>
      </c>
      <c r="I135" s="60"/>
      <c r="J135" s="61"/>
      <c r="K135" s="35"/>
    </row>
    <row r="136" spans="1:11" ht="22.5" x14ac:dyDescent="0.25">
      <c r="A136" s="18" t="s">
        <v>224</v>
      </c>
      <c r="B136" s="19">
        <v>2.8466747813510601E-6</v>
      </c>
      <c r="C136" s="19">
        <v>0</v>
      </c>
      <c r="D136" s="19">
        <v>4.33319820587955E-7</v>
      </c>
      <c r="E136" s="19">
        <v>0</v>
      </c>
      <c r="F136" s="19">
        <v>0</v>
      </c>
      <c r="G136" s="19">
        <v>0</v>
      </c>
      <c r="H136" s="25">
        <v>3.2799946019390099E-6</v>
      </c>
      <c r="I136" s="85" t="s">
        <v>43</v>
      </c>
      <c r="J136" s="86">
        <f t="shared" si="2"/>
        <v>6.8459374512265489E-14</v>
      </c>
    </row>
    <row r="137" spans="1:11" ht="22.5" x14ac:dyDescent="0.25">
      <c r="A137" s="18" t="s">
        <v>225</v>
      </c>
      <c r="B137" s="19">
        <v>6.3847361319128494E-5</v>
      </c>
      <c r="C137" s="19">
        <v>0</v>
      </c>
      <c r="D137" s="19">
        <v>9.7188225831292203E-6</v>
      </c>
      <c r="E137" s="19">
        <v>0</v>
      </c>
      <c r="F137" s="19">
        <v>0</v>
      </c>
      <c r="G137" s="19">
        <v>0</v>
      </c>
      <c r="H137" s="25">
        <v>7.35661839022577E-5</v>
      </c>
      <c r="I137" s="85" t="s">
        <v>373</v>
      </c>
      <c r="J137" s="86">
        <f t="shared" si="2"/>
        <v>1.5354582999086606E-12</v>
      </c>
    </row>
    <row r="138" spans="1:11" ht="22.5" x14ac:dyDescent="0.25">
      <c r="A138" s="26" t="s">
        <v>226</v>
      </c>
      <c r="B138" s="13">
        <v>4.0281637016871601E-7</v>
      </c>
      <c r="C138" s="13">
        <v>0</v>
      </c>
      <c r="D138" s="13">
        <v>6.13165642927981E-8</v>
      </c>
      <c r="E138" s="13">
        <v>0</v>
      </c>
      <c r="F138" s="13">
        <v>0</v>
      </c>
      <c r="G138" s="13">
        <v>0</v>
      </c>
      <c r="H138" s="23">
        <v>4.6413293446151402E-7</v>
      </c>
      <c r="I138" s="52" t="s">
        <v>378</v>
      </c>
      <c r="J138" s="49">
        <f t="shared" si="2"/>
        <v>9.6872874013249331E-15</v>
      </c>
    </row>
    <row r="139" spans="1:11" ht="22.5" x14ac:dyDescent="0.25">
      <c r="A139" s="18" t="s">
        <v>227</v>
      </c>
      <c r="B139" s="19">
        <v>7.4501190868102895E-7</v>
      </c>
      <c r="C139" s="19">
        <v>0</v>
      </c>
      <c r="D139" s="19">
        <v>1.06372223208393E-7</v>
      </c>
      <c r="E139" s="19">
        <v>0</v>
      </c>
      <c r="F139" s="19">
        <v>0</v>
      </c>
      <c r="G139" s="19">
        <v>0</v>
      </c>
      <c r="H139" s="25">
        <v>8.5138413188942202E-7</v>
      </c>
      <c r="I139" s="85"/>
      <c r="J139" s="86">
        <f t="shared" si="2"/>
        <v>1.7769914957897167E-14</v>
      </c>
    </row>
    <row r="140" spans="1:11" x14ac:dyDescent="0.25">
      <c r="A140" s="18" t="s">
        <v>228</v>
      </c>
      <c r="B140" s="19">
        <v>4.6679033186112202E-34</v>
      </c>
      <c r="C140" s="19">
        <v>0</v>
      </c>
      <c r="D140" s="19">
        <v>7.1054657939624001E-35</v>
      </c>
      <c r="E140" s="19">
        <v>0</v>
      </c>
      <c r="F140" s="19">
        <v>0</v>
      </c>
      <c r="G140" s="19">
        <v>0</v>
      </c>
      <c r="H140" s="25">
        <v>5.3784498980074596E-34</v>
      </c>
      <c r="I140" s="85"/>
      <c r="J140" s="86">
        <f t="shared" si="2"/>
        <v>1.1225790299943774E-41</v>
      </c>
    </row>
    <row r="141" spans="1:11" x14ac:dyDescent="0.25">
      <c r="A141" s="26" t="s">
        <v>229</v>
      </c>
      <c r="B141" s="13">
        <v>950.28222411143099</v>
      </c>
      <c r="C141" s="13">
        <v>104.51976000000001</v>
      </c>
      <c r="D141" s="13">
        <v>3.0316508993724698E-4</v>
      </c>
      <c r="E141" s="13">
        <v>11050</v>
      </c>
      <c r="F141" s="13">
        <v>0</v>
      </c>
      <c r="G141" s="13">
        <v>0</v>
      </c>
      <c r="H141" s="23">
        <v>12104.8022872765</v>
      </c>
      <c r="I141" s="52" t="s">
        <v>54</v>
      </c>
      <c r="J141" s="49">
        <f t="shared" si="2"/>
        <v>2.5264895030366845E-4</v>
      </c>
    </row>
    <row r="142" spans="1:11" ht="22.5" x14ac:dyDescent="0.25">
      <c r="A142" s="26" t="s">
        <v>230</v>
      </c>
      <c r="B142" s="13">
        <v>1.7281671160492701E-2</v>
      </c>
      <c r="C142" s="13">
        <v>0</v>
      </c>
      <c r="D142" s="13">
        <v>2.6306080341517899E-3</v>
      </c>
      <c r="E142" s="13">
        <v>0</v>
      </c>
      <c r="F142" s="13">
        <v>0</v>
      </c>
      <c r="G142" s="13">
        <v>0</v>
      </c>
      <c r="H142" s="23">
        <v>1.99122791946445E-2</v>
      </c>
      <c r="I142" s="52" t="s">
        <v>382</v>
      </c>
      <c r="J142" s="49">
        <f t="shared" si="2"/>
        <v>4.1560500678052881E-10</v>
      </c>
    </row>
    <row r="143" spans="1:11" ht="22.5" x14ac:dyDescent="0.25">
      <c r="A143" s="26" t="s">
        <v>231</v>
      </c>
      <c r="B143" s="13">
        <v>8.1572509358930105E-35</v>
      </c>
      <c r="C143" s="13">
        <v>0</v>
      </c>
      <c r="D143" s="13">
        <v>1.24169383000417E-35</v>
      </c>
      <c r="E143" s="13">
        <v>0</v>
      </c>
      <c r="F143" s="13">
        <v>0</v>
      </c>
      <c r="G143" s="13">
        <v>0</v>
      </c>
      <c r="H143" s="23">
        <v>9.3989447658971799E-35</v>
      </c>
      <c r="I143" s="52" t="s">
        <v>62</v>
      </c>
      <c r="J143" s="49">
        <f t="shared" si="2"/>
        <v>1.9617284716513599E-42</v>
      </c>
    </row>
    <row r="144" spans="1:11" x14ac:dyDescent="0.25">
      <c r="A144" s="26" t="s">
        <v>89</v>
      </c>
      <c r="B144" s="13">
        <v>3.49848730761896E-3</v>
      </c>
      <c r="C144" s="13">
        <v>0</v>
      </c>
      <c r="D144" s="13">
        <v>1.63289599002412E-6</v>
      </c>
      <c r="E144" s="13">
        <v>0</v>
      </c>
      <c r="F144" s="13">
        <v>0</v>
      </c>
      <c r="G144" s="13">
        <v>0</v>
      </c>
      <c r="H144" s="23">
        <v>3.5001202036089901E-3</v>
      </c>
      <c r="I144" s="52" t="s">
        <v>59</v>
      </c>
      <c r="J144" s="49">
        <f t="shared" si="2"/>
        <v>7.3053790916351742E-11</v>
      </c>
    </row>
    <row r="145" spans="1:10" x14ac:dyDescent="0.25">
      <c r="A145" s="18" t="s">
        <v>232</v>
      </c>
      <c r="B145" s="19">
        <v>2.8087125938749701E-10</v>
      </c>
      <c r="C145" s="19">
        <v>0</v>
      </c>
      <c r="D145" s="19">
        <v>4.2754122994106102E-11</v>
      </c>
      <c r="E145" s="19">
        <v>0</v>
      </c>
      <c r="F145" s="19">
        <v>0</v>
      </c>
      <c r="G145" s="19">
        <v>0</v>
      </c>
      <c r="H145" s="25">
        <v>3.2362538238160301E-10</v>
      </c>
      <c r="I145" s="85" t="s">
        <v>38</v>
      </c>
      <c r="J145" s="86">
        <f t="shared" si="2"/>
        <v>6.7546425963749961E-18</v>
      </c>
    </row>
    <row r="146" spans="1:10" x14ac:dyDescent="0.25">
      <c r="A146" s="18" t="s">
        <v>233</v>
      </c>
      <c r="B146" s="19">
        <v>1.5747590045332799E-11</v>
      </c>
      <c r="C146" s="19">
        <v>0</v>
      </c>
      <c r="D146" s="19">
        <v>2.3970925438478398E-12</v>
      </c>
      <c r="E146" s="19">
        <v>0</v>
      </c>
      <c r="F146" s="19">
        <v>0</v>
      </c>
      <c r="G146" s="19">
        <v>0</v>
      </c>
      <c r="H146" s="25">
        <v>1.8144682589180701E-11</v>
      </c>
      <c r="I146" s="85" t="s">
        <v>44</v>
      </c>
      <c r="J146" s="86">
        <f t="shared" si="2"/>
        <v>3.7871209301520739E-19</v>
      </c>
    </row>
    <row r="147" spans="1:10" x14ac:dyDescent="0.25">
      <c r="A147" s="18" t="s">
        <v>234</v>
      </c>
      <c r="B147" s="19">
        <v>1.0007547873869101E-8</v>
      </c>
      <c r="C147" s="19">
        <v>0</v>
      </c>
      <c r="D147" s="19">
        <v>1.5233453704086901E-9</v>
      </c>
      <c r="E147" s="19">
        <v>0</v>
      </c>
      <c r="F147" s="19">
        <v>0</v>
      </c>
      <c r="G147" s="19">
        <v>0</v>
      </c>
      <c r="H147" s="25">
        <v>1.15308932442778E-8</v>
      </c>
      <c r="I147" s="85" t="s">
        <v>42</v>
      </c>
      <c r="J147" s="86">
        <f t="shared" si="2"/>
        <v>2.4067043848313151E-16</v>
      </c>
    </row>
    <row r="148" spans="1:10" x14ac:dyDescent="0.25">
      <c r="A148" s="18" t="s">
        <v>235</v>
      </c>
      <c r="B148" s="19">
        <v>2.8866995940673199E-6</v>
      </c>
      <c r="C148" s="19">
        <v>0</v>
      </c>
      <c r="D148" s="19">
        <v>4.7455703132559597E-8</v>
      </c>
      <c r="E148" s="19">
        <v>0</v>
      </c>
      <c r="F148" s="19">
        <v>0</v>
      </c>
      <c r="G148" s="19">
        <v>0</v>
      </c>
      <c r="H148" s="25">
        <v>2.93415529719988E-6</v>
      </c>
      <c r="I148" s="85" t="s">
        <v>36</v>
      </c>
      <c r="J148" s="86">
        <f t="shared" si="2"/>
        <v>6.1241087485146212E-14</v>
      </c>
    </row>
    <row r="149" spans="1:10" x14ac:dyDescent="0.25">
      <c r="A149" s="18" t="s">
        <v>236</v>
      </c>
      <c r="B149" s="19">
        <v>1.46664346178262E-5</v>
      </c>
      <c r="C149" s="19">
        <v>0</v>
      </c>
      <c r="D149" s="19">
        <v>2.2325194500248302E-6</v>
      </c>
      <c r="E149" s="19">
        <v>0</v>
      </c>
      <c r="F149" s="19">
        <v>0</v>
      </c>
      <c r="G149" s="19">
        <v>0</v>
      </c>
      <c r="H149" s="25">
        <v>1.6898954067851001E-5</v>
      </c>
      <c r="I149" s="85" t="s">
        <v>69</v>
      </c>
      <c r="J149" s="86">
        <f t="shared" si="2"/>
        <v>3.527115028520696E-13</v>
      </c>
    </row>
    <row r="150" spans="1:10" x14ac:dyDescent="0.25">
      <c r="A150" s="18" t="s">
        <v>237</v>
      </c>
      <c r="B150" s="19">
        <v>1.43918085309281E-8</v>
      </c>
      <c r="C150" s="19">
        <v>0</v>
      </c>
      <c r="D150" s="19">
        <v>2.1907159649611198E-9</v>
      </c>
      <c r="E150" s="19">
        <v>0</v>
      </c>
      <c r="F150" s="19">
        <v>0</v>
      </c>
      <c r="G150" s="19">
        <v>0</v>
      </c>
      <c r="H150" s="25">
        <v>1.65825244958892E-8</v>
      </c>
      <c r="I150" s="85" t="s">
        <v>374</v>
      </c>
      <c r="J150" s="86">
        <f t="shared" si="2"/>
        <v>3.4610704973471299E-16</v>
      </c>
    </row>
    <row r="151" spans="1:10" x14ac:dyDescent="0.25">
      <c r="A151" s="18" t="s">
        <v>238</v>
      </c>
      <c r="B151" s="19">
        <v>1.7932760790981199E-8</v>
      </c>
      <c r="C151" s="19">
        <v>0</v>
      </c>
      <c r="D151" s="19">
        <v>2.7297184558984598E-9</v>
      </c>
      <c r="E151" s="19">
        <v>0</v>
      </c>
      <c r="F151" s="19">
        <v>0</v>
      </c>
      <c r="G151" s="19">
        <v>0</v>
      </c>
      <c r="H151" s="25">
        <v>2.0662479246879701E-8</v>
      </c>
      <c r="I151" s="87" t="s">
        <v>55</v>
      </c>
      <c r="J151" s="88">
        <f t="shared" si="2"/>
        <v>4.3126302838359174E-16</v>
      </c>
    </row>
    <row r="152" spans="1:10" x14ac:dyDescent="0.25">
      <c r="A152" s="17" t="s">
        <v>121</v>
      </c>
      <c r="B152" s="13"/>
      <c r="C152" s="13"/>
      <c r="D152" s="13"/>
      <c r="E152" s="13"/>
      <c r="F152" s="13"/>
      <c r="G152" s="13"/>
      <c r="H152" s="23"/>
      <c r="I152" s="58"/>
      <c r="J152" s="59"/>
    </row>
    <row r="153" spans="1:10" x14ac:dyDescent="0.25">
      <c r="A153" s="18" t="s">
        <v>239</v>
      </c>
      <c r="B153" s="19"/>
      <c r="C153" s="19"/>
      <c r="D153" s="19"/>
      <c r="E153" s="19"/>
      <c r="F153" s="19"/>
      <c r="G153" s="19"/>
      <c r="H153" s="25"/>
      <c r="I153" s="13"/>
      <c r="J153" s="23"/>
    </row>
    <row r="154" spans="1:10" x14ac:dyDescent="0.25">
      <c r="A154" s="18" t="s">
        <v>240</v>
      </c>
      <c r="B154" s="19" t="s">
        <v>200</v>
      </c>
      <c r="C154" s="19" t="s">
        <v>200</v>
      </c>
      <c r="D154" s="19" t="s">
        <v>200</v>
      </c>
      <c r="E154" s="19" t="s">
        <v>200</v>
      </c>
      <c r="F154" s="19" t="s">
        <v>200</v>
      </c>
      <c r="G154" s="19" t="s">
        <v>200</v>
      </c>
      <c r="H154" s="25" t="s">
        <v>131</v>
      </c>
      <c r="I154" s="13"/>
      <c r="J154" s="23"/>
    </row>
    <row r="155" spans="1:10" x14ac:dyDescent="0.25">
      <c r="A155" s="18" t="s">
        <v>121</v>
      </c>
      <c r="B155" s="19" t="s">
        <v>201</v>
      </c>
      <c r="C155" s="19" t="s">
        <v>202</v>
      </c>
      <c r="D155" s="19" t="s">
        <v>126</v>
      </c>
      <c r="E155" s="19" t="s">
        <v>203</v>
      </c>
      <c r="F155" s="19" t="s">
        <v>204</v>
      </c>
      <c r="G155" s="19" t="s">
        <v>205</v>
      </c>
      <c r="H155" s="25" t="s">
        <v>121</v>
      </c>
      <c r="I155" s="13"/>
      <c r="J155" s="23"/>
    </row>
    <row r="156" spans="1:10" x14ac:dyDescent="0.25">
      <c r="A156" s="18" t="s">
        <v>121</v>
      </c>
      <c r="B156" s="19" t="s">
        <v>194</v>
      </c>
      <c r="C156" s="19" t="s">
        <v>194</v>
      </c>
      <c r="D156" s="19" t="s">
        <v>194</v>
      </c>
      <c r="E156" s="19" t="s">
        <v>194</v>
      </c>
      <c r="F156" s="19" t="s">
        <v>194</v>
      </c>
      <c r="G156" s="19" t="s">
        <v>194</v>
      </c>
      <c r="H156" s="25" t="s">
        <v>194</v>
      </c>
      <c r="I156" s="13"/>
      <c r="J156" s="23"/>
    </row>
    <row r="157" spans="1:10" x14ac:dyDescent="0.25">
      <c r="A157" s="18" t="s">
        <v>241</v>
      </c>
      <c r="B157" s="19">
        <v>209771.60181100399</v>
      </c>
      <c r="C157" s="19">
        <v>95920.678369999994</v>
      </c>
      <c r="D157" s="19">
        <v>2256.1630726962599</v>
      </c>
      <c r="E157" s="19">
        <v>688363</v>
      </c>
      <c r="F157" s="19">
        <v>-8.4173545128101197E-5</v>
      </c>
      <c r="G157" s="19">
        <v>0</v>
      </c>
      <c r="H157" s="25">
        <v>996311.44316952699</v>
      </c>
      <c r="I157" s="13"/>
      <c r="J157" s="23"/>
    </row>
    <row r="158" spans="1:10" x14ac:dyDescent="0.25">
      <c r="A158" s="18" t="s">
        <v>242</v>
      </c>
      <c r="B158" s="19">
        <v>172710.59507304899</v>
      </c>
      <c r="C158" s="19">
        <v>91844.407730000006</v>
      </c>
      <c r="D158" s="19">
        <v>2256.1512492627598</v>
      </c>
      <c r="E158" s="19">
        <v>257413</v>
      </c>
      <c r="F158" s="19">
        <v>-8.4173545128101197E-5</v>
      </c>
      <c r="G158" s="19">
        <v>0</v>
      </c>
      <c r="H158" s="25">
        <v>524224.15396813903</v>
      </c>
      <c r="I158" s="13"/>
      <c r="J158" s="23"/>
    </row>
    <row r="159" spans="1:10" x14ac:dyDescent="0.25">
      <c r="A159" s="18" t="s">
        <v>243</v>
      </c>
      <c r="B159" s="19">
        <v>157506.07947132201</v>
      </c>
      <c r="C159" s="19">
        <v>90172.091570000004</v>
      </c>
      <c r="D159" s="19">
        <v>2256.1463985872902</v>
      </c>
      <c r="E159" s="19">
        <v>80613</v>
      </c>
      <c r="F159" s="19">
        <v>-8.4173545128101197E-5</v>
      </c>
      <c r="G159" s="19">
        <v>0</v>
      </c>
      <c r="H159" s="25">
        <v>330547.31735573598</v>
      </c>
      <c r="I159" s="13"/>
      <c r="J159" s="23"/>
    </row>
    <row r="160" spans="1:10" x14ac:dyDescent="0.25">
      <c r="A160" s="17" t="s">
        <v>121</v>
      </c>
      <c r="B160" s="13"/>
      <c r="C160" s="13"/>
      <c r="D160" s="13"/>
      <c r="E160" s="13"/>
      <c r="F160" s="13"/>
      <c r="G160" s="13"/>
      <c r="H160" s="23"/>
      <c r="I160" s="13"/>
      <c r="J160" s="23"/>
    </row>
    <row r="161" spans="1:11" x14ac:dyDescent="0.25">
      <c r="A161" s="17"/>
      <c r="B161" s="13"/>
      <c r="C161" s="13"/>
      <c r="D161" s="13"/>
      <c r="E161" s="13"/>
      <c r="F161" s="13"/>
      <c r="G161" s="13"/>
      <c r="H161" s="23"/>
      <c r="I161" s="13"/>
      <c r="J161" s="23"/>
    </row>
    <row r="162" spans="1:11" x14ac:dyDescent="0.25">
      <c r="A162" s="17"/>
      <c r="B162" s="13"/>
      <c r="C162" s="13"/>
      <c r="D162" s="13"/>
      <c r="E162" s="13"/>
      <c r="F162" s="13"/>
      <c r="G162" s="13"/>
      <c r="H162" s="23"/>
      <c r="I162" s="13"/>
      <c r="J162" s="23"/>
    </row>
    <row r="163" spans="1:11" s="34" customFormat="1" x14ac:dyDescent="0.25">
      <c r="A163" s="31" t="s">
        <v>244</v>
      </c>
      <c r="B163" s="32"/>
      <c r="C163" s="32"/>
      <c r="D163" s="32"/>
      <c r="E163" s="32"/>
      <c r="F163" s="32"/>
      <c r="G163" s="32"/>
      <c r="H163" s="33"/>
      <c r="I163" s="13"/>
      <c r="J163" s="23"/>
    </row>
    <row r="164" spans="1:11" s="36" customFormat="1" x14ac:dyDescent="0.25">
      <c r="A164" s="18" t="s">
        <v>73</v>
      </c>
      <c r="B164" s="19" t="s">
        <v>200</v>
      </c>
      <c r="C164" s="19" t="s">
        <v>200</v>
      </c>
      <c r="D164" s="19" t="s">
        <v>200</v>
      </c>
      <c r="E164" s="19" t="s">
        <v>200</v>
      </c>
      <c r="F164" s="19" t="s">
        <v>131</v>
      </c>
      <c r="G164" s="19"/>
      <c r="H164" s="25"/>
      <c r="I164" s="13"/>
      <c r="J164" s="23"/>
      <c r="K164" s="35"/>
    </row>
    <row r="165" spans="1:11" s="36" customFormat="1" x14ac:dyDescent="0.25">
      <c r="A165" s="18" t="s">
        <v>121</v>
      </c>
      <c r="B165" s="19" t="s">
        <v>201</v>
      </c>
      <c r="C165" s="19" t="s">
        <v>202</v>
      </c>
      <c r="D165" s="19" t="s">
        <v>126</v>
      </c>
      <c r="E165" s="19" t="s">
        <v>203</v>
      </c>
      <c r="F165" s="19" t="s">
        <v>121</v>
      </c>
      <c r="G165" s="19"/>
      <c r="H165" s="25"/>
      <c r="I165" s="13"/>
      <c r="J165" s="23"/>
      <c r="K165" s="35"/>
    </row>
    <row r="166" spans="1:11" s="36" customFormat="1" x14ac:dyDescent="0.25">
      <c r="A166" s="18" t="s">
        <v>121</v>
      </c>
      <c r="B166" s="19" t="s">
        <v>194</v>
      </c>
      <c r="C166" s="19" t="s">
        <v>194</v>
      </c>
      <c r="D166" s="19" t="s">
        <v>194</v>
      </c>
      <c r="E166" s="19" t="s">
        <v>194</v>
      </c>
      <c r="F166" s="19" t="s">
        <v>194</v>
      </c>
      <c r="G166" s="19"/>
      <c r="H166" s="25"/>
      <c r="I166" s="13"/>
      <c r="J166" s="23"/>
      <c r="K166" s="35"/>
    </row>
    <row r="167" spans="1:11" s="36" customFormat="1" x14ac:dyDescent="0.25">
      <c r="A167" s="18" t="s">
        <v>245</v>
      </c>
      <c r="B167" s="19">
        <v>1.3615395154538601E-7</v>
      </c>
      <c r="C167" s="19">
        <v>0</v>
      </c>
      <c r="D167" s="19">
        <v>2.07253059754112E-8</v>
      </c>
      <c r="E167" s="19">
        <v>0</v>
      </c>
      <c r="F167" s="19">
        <v>1.5687925752079701E-7</v>
      </c>
      <c r="G167" s="19"/>
      <c r="H167" s="25"/>
      <c r="I167" s="13"/>
      <c r="J167" s="23"/>
      <c r="K167" s="35"/>
    </row>
    <row r="168" spans="1:11" s="36" customFormat="1" x14ac:dyDescent="0.25">
      <c r="A168" s="18" t="s">
        <v>246</v>
      </c>
      <c r="B168" s="19">
        <v>1.83471634689075E-6</v>
      </c>
      <c r="C168" s="19">
        <v>0</v>
      </c>
      <c r="D168" s="19">
        <v>2.7927986838284602E-7</v>
      </c>
      <c r="E168" s="19">
        <v>0</v>
      </c>
      <c r="F168" s="19">
        <v>2.1139962152736E-6</v>
      </c>
      <c r="G168" s="19"/>
      <c r="H168" s="25"/>
      <c r="I168" s="13"/>
      <c r="J168" s="23"/>
      <c r="K168" s="35"/>
    </row>
    <row r="169" spans="1:11" s="36" customFormat="1" x14ac:dyDescent="0.25">
      <c r="A169" s="18" t="s">
        <v>247</v>
      </c>
      <c r="B169" s="19">
        <v>1.6146618505028399E-4</v>
      </c>
      <c r="C169" s="19">
        <v>0</v>
      </c>
      <c r="D169" s="19">
        <v>2.4578325137585201E-5</v>
      </c>
      <c r="E169" s="19">
        <v>0</v>
      </c>
      <c r="F169" s="19">
        <v>1.8604451018786901E-4</v>
      </c>
      <c r="G169" s="19"/>
      <c r="H169" s="25"/>
      <c r="I169" s="13"/>
      <c r="J169" s="23"/>
      <c r="K169" s="35"/>
    </row>
    <row r="170" spans="1:11" s="36" customFormat="1" x14ac:dyDescent="0.25">
      <c r="A170" s="18" t="s">
        <v>248</v>
      </c>
      <c r="B170" s="19">
        <v>1.51234205968381E-5</v>
      </c>
      <c r="C170" s="19">
        <v>0</v>
      </c>
      <c r="D170" s="19">
        <v>2.3020816928682702E-6</v>
      </c>
      <c r="E170" s="19">
        <v>0</v>
      </c>
      <c r="F170" s="19">
        <v>1.7425502289706301E-5</v>
      </c>
      <c r="G170" s="19"/>
      <c r="H170" s="25"/>
      <c r="I170" s="13"/>
      <c r="J170" s="23"/>
      <c r="K170" s="35"/>
    </row>
    <row r="171" spans="1:11" s="36" customFormat="1" x14ac:dyDescent="0.25">
      <c r="A171" s="18" t="s">
        <v>249</v>
      </c>
      <c r="B171" s="19">
        <v>1.89563386156508E-3</v>
      </c>
      <c r="C171" s="19">
        <v>0</v>
      </c>
      <c r="D171" s="19">
        <v>2.88552710753978E-4</v>
      </c>
      <c r="E171" s="19">
        <v>0</v>
      </c>
      <c r="F171" s="19">
        <v>2.1841865723190601E-3</v>
      </c>
      <c r="G171" s="19"/>
      <c r="H171" s="25"/>
      <c r="I171" s="13"/>
      <c r="J171" s="23"/>
      <c r="K171" s="35"/>
    </row>
    <row r="172" spans="1:11" s="36" customFormat="1" x14ac:dyDescent="0.25">
      <c r="A172" s="18" t="s">
        <v>250</v>
      </c>
      <c r="B172" s="19">
        <v>74.077771153973401</v>
      </c>
      <c r="C172" s="19">
        <v>0</v>
      </c>
      <c r="D172" s="19">
        <v>2.67123969237652E-6</v>
      </c>
      <c r="E172" s="19">
        <v>0</v>
      </c>
      <c r="F172" s="19">
        <v>74.0777738252131</v>
      </c>
      <c r="G172" s="19"/>
      <c r="H172" s="25"/>
      <c r="I172" s="13"/>
      <c r="J172" s="23"/>
      <c r="K172" s="35"/>
    </row>
    <row r="173" spans="1:11" s="36" customFormat="1" x14ac:dyDescent="0.25">
      <c r="A173" s="18" t="s">
        <v>251</v>
      </c>
      <c r="B173" s="19">
        <v>6.8205612610506101</v>
      </c>
      <c r="C173" s="19">
        <v>0</v>
      </c>
      <c r="D173" s="19">
        <v>1.0352830603996701</v>
      </c>
      <c r="E173" s="19">
        <v>0</v>
      </c>
      <c r="F173" s="19">
        <v>7.85584432145028</v>
      </c>
      <c r="G173" s="19"/>
      <c r="H173" s="25"/>
      <c r="I173" s="13"/>
      <c r="J173" s="23"/>
      <c r="K173" s="35"/>
    </row>
    <row r="174" spans="1:11" s="36" customFormat="1" x14ac:dyDescent="0.25">
      <c r="A174" s="18" t="s">
        <v>252</v>
      </c>
      <c r="B174" s="19">
        <v>2267.5960354100698</v>
      </c>
      <c r="C174" s="19">
        <v>25.02</v>
      </c>
      <c r="D174" s="19">
        <v>0.40229866631633399</v>
      </c>
      <c r="E174" s="19">
        <v>0</v>
      </c>
      <c r="F174" s="19">
        <v>2293.0183340763901</v>
      </c>
      <c r="G174" s="19"/>
      <c r="H174" s="25"/>
      <c r="I174" s="13"/>
      <c r="J174" s="23"/>
      <c r="K174" s="35"/>
    </row>
    <row r="175" spans="1:11" s="36" customFormat="1" x14ac:dyDescent="0.25">
      <c r="A175" s="18" t="s">
        <v>253</v>
      </c>
      <c r="B175" s="19">
        <v>74.135177416264995</v>
      </c>
      <c r="C175" s="19">
        <v>0</v>
      </c>
      <c r="D175" s="19">
        <v>2.3062111778696302E-2</v>
      </c>
      <c r="E175" s="19">
        <v>-9.4809495856578094E-2</v>
      </c>
      <c r="F175" s="19">
        <v>74.0634300321871</v>
      </c>
      <c r="G175" s="19"/>
      <c r="H175" s="25"/>
      <c r="I175" s="13"/>
      <c r="J175" s="23"/>
      <c r="K175" s="35"/>
    </row>
    <row r="176" spans="1:11" s="36" customFormat="1" x14ac:dyDescent="0.25">
      <c r="A176" s="18" t="s">
        <v>254</v>
      </c>
      <c r="B176" s="19">
        <v>90.4728698237316</v>
      </c>
      <c r="C176" s="19">
        <v>0</v>
      </c>
      <c r="D176" s="19">
        <v>7.4795100889830606E-5</v>
      </c>
      <c r="E176" s="19">
        <v>0</v>
      </c>
      <c r="F176" s="19">
        <v>90.4729446188325</v>
      </c>
      <c r="G176" s="19"/>
      <c r="H176" s="25"/>
      <c r="I176" s="13"/>
      <c r="J176" s="23"/>
      <c r="K176" s="35"/>
    </row>
    <row r="177" spans="1:11" s="36" customFormat="1" x14ac:dyDescent="0.25">
      <c r="A177" s="18" t="s">
        <v>255</v>
      </c>
      <c r="B177" s="19">
        <v>68.599468325758707</v>
      </c>
      <c r="C177" s="19">
        <v>0</v>
      </c>
      <c r="D177" s="19">
        <v>1.36323965774364E-3</v>
      </c>
      <c r="E177" s="19">
        <v>0</v>
      </c>
      <c r="F177" s="19">
        <v>68.600831565416399</v>
      </c>
      <c r="G177" s="19"/>
      <c r="H177" s="25"/>
      <c r="I177" s="13"/>
      <c r="J177" s="23"/>
      <c r="K177" s="35"/>
    </row>
    <row r="178" spans="1:11" s="36" customFormat="1" x14ac:dyDescent="0.25">
      <c r="A178" s="18" t="s">
        <v>256</v>
      </c>
      <c r="B178" s="19">
        <v>2.5317011020737899E-6</v>
      </c>
      <c r="C178" s="19">
        <v>0</v>
      </c>
      <c r="D178" s="19">
        <v>3.8537463939322103E-7</v>
      </c>
      <c r="E178" s="19">
        <v>0</v>
      </c>
      <c r="F178" s="19">
        <v>2.9170757414670099E-6</v>
      </c>
      <c r="G178" s="19"/>
      <c r="H178" s="25"/>
      <c r="I178" s="13"/>
      <c r="J178" s="23"/>
      <c r="K178" s="35"/>
    </row>
    <row r="179" spans="1:11" s="36" customFormat="1" x14ac:dyDescent="0.25">
      <c r="A179" s="18" t="s">
        <v>257</v>
      </c>
      <c r="B179" s="19">
        <v>3.1532498017766402E-3</v>
      </c>
      <c r="C179" s="19">
        <v>0</v>
      </c>
      <c r="D179" s="19">
        <v>4.7998648229730199E-4</v>
      </c>
      <c r="E179" s="19">
        <v>0</v>
      </c>
      <c r="F179" s="19">
        <v>3.6332362840739499E-3</v>
      </c>
      <c r="G179" s="19"/>
      <c r="H179" s="25"/>
      <c r="I179" s="13"/>
      <c r="J179" s="23"/>
      <c r="K179" s="35"/>
    </row>
    <row r="180" spans="1:11" s="36" customFormat="1" x14ac:dyDescent="0.25">
      <c r="A180" s="18" t="s">
        <v>258</v>
      </c>
      <c r="B180" s="19">
        <v>3.07004292258482E-4</v>
      </c>
      <c r="C180" s="19">
        <v>0</v>
      </c>
      <c r="D180" s="19">
        <v>2.4116964861303299E-5</v>
      </c>
      <c r="E180" s="19">
        <v>0</v>
      </c>
      <c r="F180" s="19">
        <v>3.3112125711978502E-4</v>
      </c>
      <c r="G180" s="19"/>
      <c r="H180" s="25"/>
      <c r="I180" s="13"/>
      <c r="J180" s="23"/>
      <c r="K180" s="35"/>
    </row>
    <row r="181" spans="1:11" s="36" customFormat="1" x14ac:dyDescent="0.25">
      <c r="A181" s="18" t="s">
        <v>259</v>
      </c>
      <c r="B181" s="19">
        <v>6.4012511960881198E-6</v>
      </c>
      <c r="C181" s="19">
        <v>0</v>
      </c>
      <c r="D181" s="19">
        <v>9.7439617549528191E-7</v>
      </c>
      <c r="E181" s="19">
        <v>0</v>
      </c>
      <c r="F181" s="19">
        <v>7.3756473715834102E-6</v>
      </c>
      <c r="G181" s="19"/>
      <c r="H181" s="25"/>
      <c r="I181" s="13"/>
      <c r="J181" s="23"/>
      <c r="K181" s="35"/>
    </row>
    <row r="182" spans="1:11" s="36" customFormat="1" x14ac:dyDescent="0.25">
      <c r="A182" s="18" t="s">
        <v>260</v>
      </c>
      <c r="B182" s="19">
        <v>6.6717015976346595E-7</v>
      </c>
      <c r="C182" s="19">
        <v>0</v>
      </c>
      <c r="D182" s="19">
        <v>1.0155640392231E-7</v>
      </c>
      <c r="E182" s="19">
        <v>0</v>
      </c>
      <c r="F182" s="19">
        <v>7.6872656368577603E-7</v>
      </c>
      <c r="G182" s="19"/>
      <c r="H182" s="25"/>
      <c r="I182" s="13"/>
      <c r="J182" s="23"/>
      <c r="K182" s="35"/>
    </row>
    <row r="183" spans="1:11" s="36" customFormat="1" x14ac:dyDescent="0.25">
      <c r="A183" s="18" t="s">
        <v>261</v>
      </c>
      <c r="B183" s="19">
        <v>9.7965612662421394E-5</v>
      </c>
      <c r="C183" s="19">
        <v>0</v>
      </c>
      <c r="D183" s="19">
        <v>1.4912290641968601E-5</v>
      </c>
      <c r="E183" s="19">
        <v>0</v>
      </c>
      <c r="F183" s="19">
        <v>1.1287790330439E-4</v>
      </c>
      <c r="G183" s="19"/>
      <c r="H183" s="25"/>
      <c r="I183" s="13"/>
      <c r="J183" s="23"/>
      <c r="K183" s="35"/>
    </row>
    <row r="184" spans="1:11" s="36" customFormat="1" x14ac:dyDescent="0.25">
      <c r="A184" s="18" t="s">
        <v>262</v>
      </c>
      <c r="B184" s="19">
        <v>6361.0259380540901</v>
      </c>
      <c r="C184" s="19">
        <v>0</v>
      </c>
      <c r="D184" s="19">
        <v>3.8208437050427403E-2</v>
      </c>
      <c r="E184" s="19">
        <v>0</v>
      </c>
      <c r="F184" s="19">
        <v>6361.0641464911396</v>
      </c>
      <c r="G184" s="19"/>
      <c r="H184" s="25"/>
      <c r="I184" s="13"/>
      <c r="J184" s="23"/>
      <c r="K184" s="35"/>
    </row>
    <row r="185" spans="1:11" s="36" customFormat="1" x14ac:dyDescent="0.25">
      <c r="A185" s="18" t="s">
        <v>263</v>
      </c>
      <c r="B185" s="19">
        <v>0.227479058559694</v>
      </c>
      <c r="C185" s="19">
        <v>0</v>
      </c>
      <c r="D185" s="19">
        <v>3.4626775481117297E-2</v>
      </c>
      <c r="E185" s="19">
        <v>0</v>
      </c>
      <c r="F185" s="19">
        <v>0.262105834040812</v>
      </c>
      <c r="G185" s="19"/>
      <c r="H185" s="25"/>
      <c r="I185" s="13"/>
      <c r="J185" s="23"/>
      <c r="K185" s="35"/>
    </row>
    <row r="186" spans="1:11" s="36" customFormat="1" x14ac:dyDescent="0.25">
      <c r="A186" s="18" t="s">
        <v>264</v>
      </c>
      <c r="B186" s="19">
        <v>-1213.35548101113</v>
      </c>
      <c r="C186" s="19">
        <v>0</v>
      </c>
      <c r="D186" s="19">
        <v>0</v>
      </c>
      <c r="E186" s="19">
        <v>0</v>
      </c>
      <c r="F186" s="19">
        <v>-1213.35548101113</v>
      </c>
      <c r="G186" s="19"/>
      <c r="H186" s="25"/>
      <c r="I186" s="13"/>
      <c r="J186" s="23"/>
      <c r="K186" s="35"/>
    </row>
    <row r="187" spans="1:11" x14ac:dyDescent="0.25">
      <c r="A187" s="17" t="s">
        <v>121</v>
      </c>
      <c r="B187" s="13"/>
      <c r="C187" s="13"/>
      <c r="D187" s="13"/>
      <c r="E187" s="13"/>
      <c r="F187" s="13"/>
      <c r="G187" s="13"/>
      <c r="H187" s="23"/>
      <c r="I187" s="13"/>
      <c r="J187" s="23"/>
    </row>
    <row r="188" spans="1:11" s="36" customFormat="1" x14ac:dyDescent="0.25">
      <c r="A188" s="37" t="s">
        <v>265</v>
      </c>
      <c r="B188" s="19"/>
      <c r="C188" s="19"/>
      <c r="D188" s="19"/>
      <c r="E188" s="19"/>
      <c r="F188" s="19"/>
      <c r="G188" s="19"/>
      <c r="H188" s="25"/>
      <c r="I188" s="13"/>
      <c r="J188" s="23"/>
      <c r="K188" s="35"/>
    </row>
    <row r="189" spans="1:11" s="36" customFormat="1" x14ac:dyDescent="0.25">
      <c r="A189" s="18" t="s">
        <v>121</v>
      </c>
      <c r="B189" s="19"/>
      <c r="C189" s="19"/>
      <c r="D189" s="19"/>
      <c r="E189" s="19"/>
      <c r="F189" s="19"/>
      <c r="G189" s="19"/>
      <c r="H189" s="25"/>
      <c r="I189" s="13"/>
      <c r="J189" s="23"/>
      <c r="K189" s="35"/>
    </row>
    <row r="190" spans="1:11" s="36" customFormat="1" x14ac:dyDescent="0.25">
      <c r="A190" s="18" t="s">
        <v>266</v>
      </c>
      <c r="B190" s="19"/>
      <c r="C190" s="19"/>
      <c r="D190" s="19"/>
      <c r="E190" s="19"/>
      <c r="F190" s="19"/>
      <c r="G190" s="19"/>
      <c r="H190" s="25"/>
      <c r="I190" s="13"/>
      <c r="J190" s="23"/>
      <c r="K190" s="35"/>
    </row>
    <row r="191" spans="1:11" s="36" customFormat="1" x14ac:dyDescent="0.25">
      <c r="A191" s="18" t="s">
        <v>73</v>
      </c>
      <c r="B191" s="19" t="s">
        <v>131</v>
      </c>
      <c r="C191" s="19"/>
      <c r="D191" s="19"/>
      <c r="E191" s="19"/>
      <c r="F191" s="19"/>
      <c r="G191" s="19"/>
      <c r="H191" s="25"/>
      <c r="I191" s="13"/>
      <c r="J191" s="23"/>
      <c r="K191" s="35"/>
    </row>
    <row r="192" spans="1:11" s="36" customFormat="1" x14ac:dyDescent="0.25">
      <c r="A192" s="18" t="s">
        <v>121</v>
      </c>
      <c r="B192" s="19" t="s">
        <v>194</v>
      </c>
      <c r="C192" s="19"/>
      <c r="D192" s="19"/>
      <c r="E192" s="19"/>
      <c r="F192" s="19"/>
      <c r="G192" s="19"/>
      <c r="H192" s="25"/>
      <c r="I192" s="13"/>
      <c r="J192" s="23"/>
      <c r="K192" s="35"/>
    </row>
    <row r="193" spans="1:11" s="36" customFormat="1" ht="22.5" x14ac:dyDescent="0.25">
      <c r="A193" s="18" t="s">
        <v>267</v>
      </c>
      <c r="B193" s="19">
        <v>7.5825884461415702</v>
      </c>
      <c r="C193" s="19"/>
      <c r="D193" s="19"/>
      <c r="E193" s="19"/>
      <c r="F193" s="19"/>
      <c r="G193" s="19"/>
      <c r="H193" s="25"/>
      <c r="I193" s="13"/>
      <c r="J193" s="23"/>
      <c r="K193" s="35"/>
    </row>
    <row r="194" spans="1:11" s="36" customFormat="1" ht="22.5" x14ac:dyDescent="0.25">
      <c r="A194" s="18" t="s">
        <v>268</v>
      </c>
      <c r="B194" s="19">
        <v>6361.0666258423698</v>
      </c>
      <c r="C194" s="19"/>
      <c r="D194" s="19"/>
      <c r="E194" s="19"/>
      <c r="F194" s="19"/>
      <c r="G194" s="19"/>
      <c r="H194" s="25"/>
      <c r="I194" s="13"/>
      <c r="J194" s="23"/>
      <c r="K194" s="35"/>
    </row>
    <row r="195" spans="1:11" s="36" customFormat="1" ht="22.5" x14ac:dyDescent="0.25">
      <c r="A195" s="18" t="s">
        <v>269</v>
      </c>
      <c r="B195" s="19">
        <v>0.26194081822808402</v>
      </c>
      <c r="C195" s="19"/>
      <c r="D195" s="19"/>
      <c r="E195" s="19"/>
      <c r="F195" s="19"/>
      <c r="G195" s="19"/>
      <c r="H195" s="25"/>
      <c r="I195" s="13"/>
      <c r="J195" s="23"/>
      <c r="K195" s="35"/>
    </row>
    <row r="196" spans="1:11" s="36" customFormat="1" ht="22.5" x14ac:dyDescent="0.25">
      <c r="A196" s="18" t="s">
        <v>270</v>
      </c>
      <c r="B196" s="19">
        <v>0.24873254622427801</v>
      </c>
      <c r="C196" s="19"/>
      <c r="D196" s="19"/>
      <c r="E196" s="19"/>
      <c r="F196" s="19"/>
      <c r="G196" s="19"/>
      <c r="H196" s="25"/>
      <c r="I196" s="13"/>
      <c r="J196" s="23"/>
      <c r="K196" s="35"/>
    </row>
    <row r="197" spans="1:11" s="36" customFormat="1" ht="22.5" x14ac:dyDescent="0.25">
      <c r="A197" s="18" t="s">
        <v>271</v>
      </c>
      <c r="B197" s="19">
        <v>4.2560981462274099E-2</v>
      </c>
      <c r="C197" s="19"/>
      <c r="D197" s="19"/>
      <c r="E197" s="19"/>
      <c r="F197" s="19"/>
      <c r="G197" s="19"/>
      <c r="H197" s="25"/>
      <c r="I197" s="13"/>
      <c r="J197" s="23"/>
      <c r="K197" s="35"/>
    </row>
    <row r="198" spans="1:11" s="36" customFormat="1" ht="22.5" x14ac:dyDescent="0.25">
      <c r="A198" s="18" t="s">
        <v>272</v>
      </c>
      <c r="B198" s="19">
        <v>8.5565174571762399E-5</v>
      </c>
      <c r="C198" s="19"/>
      <c r="D198" s="19"/>
      <c r="E198" s="19"/>
      <c r="F198" s="19"/>
      <c r="G198" s="19"/>
      <c r="H198" s="25"/>
      <c r="I198" s="13"/>
      <c r="J198" s="23"/>
      <c r="K198" s="35"/>
    </row>
    <row r="199" spans="1:11" s="36" customFormat="1" ht="22.5" x14ac:dyDescent="0.25">
      <c r="A199" s="18" t="s">
        <v>273</v>
      </c>
      <c r="B199" s="19">
        <v>4.2383374284322598E-4</v>
      </c>
      <c r="C199" s="19"/>
      <c r="D199" s="19"/>
      <c r="E199" s="19"/>
      <c r="F199" s="19"/>
      <c r="G199" s="19"/>
      <c r="H199" s="25"/>
      <c r="I199" s="13"/>
      <c r="J199" s="23"/>
      <c r="K199" s="35"/>
    </row>
    <row r="200" spans="1:11" s="36" customFormat="1" ht="22.5" x14ac:dyDescent="0.25">
      <c r="A200" s="18" t="s">
        <v>274</v>
      </c>
      <c r="B200" s="19">
        <v>2.47847752932258E-8</v>
      </c>
      <c r="C200" s="19"/>
      <c r="D200" s="19"/>
      <c r="E200" s="19"/>
      <c r="F200" s="19"/>
      <c r="G200" s="19"/>
      <c r="H200" s="25"/>
      <c r="I200" s="13"/>
      <c r="J200" s="23"/>
      <c r="K200" s="35"/>
    </row>
    <row r="201" spans="1:11" s="36" customFormat="1" ht="22.5" x14ac:dyDescent="0.25">
      <c r="A201" s="18" t="s">
        <v>275</v>
      </c>
      <c r="B201" s="19">
        <v>87.795930626459196</v>
      </c>
      <c r="C201" s="19"/>
      <c r="D201" s="19"/>
      <c r="E201" s="19"/>
      <c r="F201" s="19"/>
      <c r="G201" s="19"/>
      <c r="H201" s="25"/>
      <c r="I201" s="13"/>
      <c r="J201" s="23"/>
      <c r="K201" s="35"/>
    </row>
    <row r="202" spans="1:11" s="36" customFormat="1" ht="22.5" x14ac:dyDescent="0.25">
      <c r="A202" s="18" t="s">
        <v>276</v>
      </c>
      <c r="B202" s="19">
        <v>68.590512579130305</v>
      </c>
      <c r="C202" s="19"/>
      <c r="D202" s="19"/>
      <c r="E202" s="19"/>
      <c r="F202" s="19"/>
      <c r="G202" s="19"/>
      <c r="H202" s="25"/>
      <c r="I202" s="13"/>
      <c r="J202" s="23"/>
      <c r="K202" s="35"/>
    </row>
    <row r="203" spans="1:11" s="36" customFormat="1" ht="22.5" x14ac:dyDescent="0.25">
      <c r="A203" s="18" t="s">
        <v>277</v>
      </c>
      <c r="B203" s="19">
        <v>74.077753585457003</v>
      </c>
      <c r="C203" s="19"/>
      <c r="D203" s="19"/>
      <c r="E203" s="19"/>
      <c r="F203" s="19"/>
      <c r="G203" s="19"/>
      <c r="H203" s="25"/>
      <c r="I203" s="13"/>
      <c r="J203" s="23"/>
      <c r="K203" s="35"/>
    </row>
    <row r="204" spans="1:11" s="36" customFormat="1" x14ac:dyDescent="0.25">
      <c r="A204" s="18" t="s">
        <v>278</v>
      </c>
      <c r="B204" s="19">
        <v>7.2116500318136696E-6</v>
      </c>
      <c r="C204" s="19"/>
      <c r="D204" s="19"/>
      <c r="E204" s="19"/>
      <c r="F204" s="19"/>
      <c r="G204" s="19"/>
      <c r="H204" s="25"/>
      <c r="I204" s="13"/>
      <c r="J204" s="23"/>
      <c r="K204" s="35"/>
    </row>
    <row r="205" spans="1:11" s="36" customFormat="1" x14ac:dyDescent="0.25">
      <c r="A205" s="18" t="s">
        <v>279</v>
      </c>
      <c r="B205" s="19">
        <v>8.1127032757260498E-5</v>
      </c>
      <c r="C205" s="19"/>
      <c r="D205" s="19"/>
      <c r="E205" s="19"/>
      <c r="F205" s="19"/>
      <c r="G205" s="19"/>
      <c r="H205" s="25"/>
      <c r="I205" s="13"/>
      <c r="J205" s="23"/>
      <c r="K205" s="35"/>
    </row>
    <row r="206" spans="1:11" s="36" customFormat="1" ht="22.5" x14ac:dyDescent="0.25">
      <c r="A206" s="18" t="s">
        <v>280</v>
      </c>
      <c r="B206" s="19">
        <v>2.6765553471317598</v>
      </c>
      <c r="C206" s="19"/>
      <c r="D206" s="19"/>
      <c r="E206" s="19"/>
      <c r="F206" s="19"/>
      <c r="G206" s="19"/>
      <c r="H206" s="25"/>
      <c r="I206" s="13"/>
      <c r="J206" s="23"/>
      <c r="K206" s="35"/>
    </row>
    <row r="207" spans="1:11" s="36" customFormat="1" ht="22.5" x14ac:dyDescent="0.25">
      <c r="A207" s="18" t="s">
        <v>281</v>
      </c>
      <c r="B207" s="19">
        <v>5.1946404913370197</v>
      </c>
      <c r="C207" s="19"/>
      <c r="D207" s="19"/>
      <c r="E207" s="19"/>
      <c r="F207" s="19"/>
      <c r="G207" s="19"/>
      <c r="H207" s="25"/>
      <c r="I207" s="13"/>
      <c r="J207" s="23"/>
      <c r="K207" s="35"/>
    </row>
    <row r="208" spans="1:11" s="36" customFormat="1" ht="22.5" x14ac:dyDescent="0.25">
      <c r="A208" s="18" t="s">
        <v>282</v>
      </c>
      <c r="B208" s="19">
        <v>1.3817142059214499E-10</v>
      </c>
      <c r="C208" s="19"/>
      <c r="D208" s="19"/>
      <c r="E208" s="19"/>
      <c r="F208" s="19"/>
      <c r="G208" s="19"/>
      <c r="H208" s="25"/>
      <c r="I208" s="13"/>
      <c r="J208" s="23"/>
      <c r="K208" s="35"/>
    </row>
    <row r="209" spans="1:11" s="36" customFormat="1" x14ac:dyDescent="0.25">
      <c r="A209" s="18" t="s">
        <v>283</v>
      </c>
      <c r="B209" s="19">
        <v>1.1842367032479301E-9</v>
      </c>
      <c r="C209" s="19"/>
      <c r="D209" s="19"/>
      <c r="E209" s="19"/>
      <c r="F209" s="19"/>
      <c r="G209" s="19"/>
      <c r="H209" s="25"/>
      <c r="I209" s="13"/>
      <c r="J209" s="23"/>
      <c r="K209" s="35"/>
    </row>
    <row r="210" spans="1:11" s="36" customFormat="1" ht="22.5" x14ac:dyDescent="0.25">
      <c r="A210" s="18" t="s">
        <v>284</v>
      </c>
      <c r="B210" s="19">
        <v>2.12263493562725E-8</v>
      </c>
      <c r="C210" s="19"/>
      <c r="D210" s="19"/>
      <c r="E210" s="19"/>
      <c r="F210" s="19"/>
      <c r="G210" s="19"/>
      <c r="H210" s="25"/>
      <c r="I210" s="13"/>
      <c r="J210" s="23"/>
      <c r="K210" s="35"/>
    </row>
    <row r="211" spans="1:11" s="36" customFormat="1" ht="22.5" x14ac:dyDescent="0.25">
      <c r="A211" s="18" t="s">
        <v>285</v>
      </c>
      <c r="B211" s="19">
        <v>4.0560008239768697E-4</v>
      </c>
      <c r="C211" s="19"/>
      <c r="D211" s="19"/>
      <c r="E211" s="19"/>
      <c r="F211" s="19"/>
      <c r="G211" s="19"/>
      <c r="H211" s="25"/>
      <c r="I211" s="13"/>
      <c r="J211" s="23"/>
      <c r="K211" s="35"/>
    </row>
    <row r="212" spans="1:11" s="36" customFormat="1" ht="22.5" x14ac:dyDescent="0.25">
      <c r="A212" s="18" t="s">
        <v>286</v>
      </c>
      <c r="B212" s="19">
        <v>8.1051770068792797E-5</v>
      </c>
      <c r="C212" s="19"/>
      <c r="D212" s="19"/>
      <c r="E212" s="19"/>
      <c r="F212" s="19"/>
      <c r="G212" s="19"/>
      <c r="H212" s="25"/>
      <c r="I212" s="13"/>
      <c r="J212" s="23"/>
      <c r="K212" s="35"/>
    </row>
    <row r="213" spans="1:11" s="36" customFormat="1" ht="22.5" x14ac:dyDescent="0.25">
      <c r="A213" s="18" t="s">
        <v>287</v>
      </c>
      <c r="B213" s="19">
        <v>2.0998885239678099E-2</v>
      </c>
      <c r="C213" s="19"/>
      <c r="D213" s="19"/>
      <c r="E213" s="19"/>
      <c r="F213" s="19"/>
      <c r="G213" s="19"/>
      <c r="H213" s="25"/>
      <c r="I213" s="13"/>
      <c r="J213" s="23"/>
      <c r="K213" s="35"/>
    </row>
    <row r="214" spans="1:11" s="36" customFormat="1" x14ac:dyDescent="0.25">
      <c r="A214" s="18" t="s">
        <v>288</v>
      </c>
      <c r="B214" s="19">
        <v>1.7243075281665499E-6</v>
      </c>
      <c r="C214" s="19"/>
      <c r="D214" s="19"/>
      <c r="E214" s="19"/>
      <c r="F214" s="19"/>
      <c r="G214" s="19"/>
      <c r="H214" s="25"/>
      <c r="I214" s="13"/>
      <c r="J214" s="23"/>
      <c r="K214" s="35"/>
    </row>
    <row r="215" spans="1:11" s="36" customFormat="1" ht="22.5" x14ac:dyDescent="0.25">
      <c r="A215" s="18" t="s">
        <v>289</v>
      </c>
      <c r="B215" s="19">
        <v>1.67358366328246E-4</v>
      </c>
      <c r="C215" s="19"/>
      <c r="D215" s="19"/>
      <c r="E215" s="19"/>
      <c r="F215" s="19"/>
      <c r="G215" s="19"/>
      <c r="H215" s="25"/>
      <c r="I215" s="13"/>
      <c r="J215" s="23"/>
      <c r="K215" s="35"/>
    </row>
    <row r="216" spans="1:11" s="36" customFormat="1" ht="22.5" x14ac:dyDescent="0.25">
      <c r="A216" s="18" t="s">
        <v>290</v>
      </c>
      <c r="B216" s="19">
        <v>1.23634122767364E-4</v>
      </c>
      <c r="C216" s="19"/>
      <c r="D216" s="19"/>
      <c r="E216" s="19"/>
      <c r="F216" s="19"/>
      <c r="G216" s="19"/>
      <c r="H216" s="25"/>
      <c r="I216" s="13"/>
      <c r="J216" s="23"/>
      <c r="K216" s="35"/>
    </row>
    <row r="217" spans="1:11" s="36" customFormat="1" ht="22.5" x14ac:dyDescent="0.25">
      <c r="A217" s="18" t="s">
        <v>291</v>
      </c>
      <c r="B217" s="19">
        <v>8.4672180497770098E-13</v>
      </c>
      <c r="C217" s="19"/>
      <c r="D217" s="19"/>
      <c r="E217" s="19"/>
      <c r="F217" s="19"/>
      <c r="G217" s="19"/>
      <c r="H217" s="25"/>
      <c r="I217" s="13"/>
      <c r="J217" s="23"/>
      <c r="K217" s="35"/>
    </row>
    <row r="218" spans="1:11" s="36" customFormat="1" ht="22.5" x14ac:dyDescent="0.25">
      <c r="A218" s="18" t="s">
        <v>292</v>
      </c>
      <c r="B218" s="19">
        <v>7.5082100229084198E-5</v>
      </c>
      <c r="C218" s="19"/>
      <c r="D218" s="19"/>
      <c r="E218" s="19"/>
      <c r="F218" s="19"/>
      <c r="G218" s="19"/>
      <c r="H218" s="25"/>
      <c r="I218" s="13"/>
      <c r="J218" s="23"/>
      <c r="K218" s="35"/>
    </row>
    <row r="219" spans="1:11" s="36" customFormat="1" ht="22.5" x14ac:dyDescent="0.25">
      <c r="A219" s="18" t="s">
        <v>293</v>
      </c>
      <c r="B219" s="19">
        <v>1.2435113572091E-5</v>
      </c>
      <c r="C219" s="19"/>
      <c r="D219" s="19"/>
      <c r="E219" s="19"/>
      <c r="F219" s="19"/>
      <c r="G219" s="19"/>
      <c r="H219" s="25"/>
      <c r="I219" s="13"/>
      <c r="J219" s="23"/>
      <c r="K219" s="35"/>
    </row>
    <row r="220" spans="1:11" s="36" customFormat="1" ht="22.5" x14ac:dyDescent="0.25">
      <c r="A220" s="18" t="s">
        <v>294</v>
      </c>
      <c r="B220" s="19">
        <v>3.0490892458443998E-7</v>
      </c>
      <c r="C220" s="19"/>
      <c r="D220" s="19"/>
      <c r="E220" s="19"/>
      <c r="F220" s="19"/>
      <c r="G220" s="19"/>
      <c r="H220" s="25"/>
      <c r="I220" s="13"/>
      <c r="J220" s="23"/>
      <c r="K220" s="35"/>
    </row>
    <row r="221" spans="1:11" s="36" customFormat="1" ht="22.5" x14ac:dyDescent="0.25">
      <c r="A221" s="18" t="s">
        <v>295</v>
      </c>
      <c r="B221" s="19">
        <v>7.1986376775095198E-5</v>
      </c>
      <c r="C221" s="19"/>
      <c r="D221" s="19"/>
      <c r="E221" s="19"/>
      <c r="F221" s="19"/>
      <c r="G221" s="19"/>
      <c r="H221" s="25"/>
      <c r="I221" s="13"/>
      <c r="J221" s="23"/>
      <c r="K221" s="35"/>
    </row>
    <row r="222" spans="1:11" s="36" customFormat="1" ht="22.5" x14ac:dyDescent="0.25">
      <c r="A222" s="18" t="s">
        <v>296</v>
      </c>
      <c r="B222" s="19">
        <v>5.3031147672113803E-5</v>
      </c>
      <c r="C222" s="19"/>
      <c r="D222" s="19"/>
      <c r="E222" s="19"/>
      <c r="F222" s="19"/>
      <c r="G222" s="19"/>
      <c r="H222" s="25"/>
      <c r="I222" s="13"/>
      <c r="J222" s="23"/>
      <c r="K222" s="35"/>
    </row>
    <row r="223" spans="1:11" s="36" customFormat="1" ht="22.5" x14ac:dyDescent="0.25">
      <c r="A223" s="18" t="s">
        <v>297</v>
      </c>
      <c r="B223" s="19">
        <v>4.3666729810915997E-5</v>
      </c>
      <c r="C223" s="19"/>
      <c r="D223" s="19"/>
      <c r="E223" s="19"/>
      <c r="F223" s="19"/>
      <c r="G223" s="19"/>
      <c r="H223" s="25"/>
      <c r="I223" s="13"/>
      <c r="J223" s="23"/>
      <c r="K223" s="35"/>
    </row>
    <row r="224" spans="1:11" s="36" customFormat="1" ht="22.5" x14ac:dyDescent="0.25">
      <c r="A224" s="18" t="s">
        <v>298</v>
      </c>
      <c r="B224" s="19">
        <v>2.47971174750273E-4</v>
      </c>
      <c r="C224" s="19"/>
      <c r="D224" s="19"/>
      <c r="E224" s="19"/>
      <c r="F224" s="19"/>
      <c r="G224" s="19"/>
      <c r="H224" s="25"/>
      <c r="I224" s="13"/>
      <c r="J224" s="23"/>
      <c r="K224" s="35"/>
    </row>
    <row r="225" spans="1:11" s="36" customFormat="1" ht="22.5" x14ac:dyDescent="0.25">
      <c r="A225" s="18" t="s">
        <v>299</v>
      </c>
      <c r="B225" s="19">
        <v>1.0504131795244701E-6</v>
      </c>
      <c r="C225" s="19"/>
      <c r="D225" s="19"/>
      <c r="E225" s="19"/>
      <c r="F225" s="19"/>
      <c r="G225" s="19"/>
      <c r="H225" s="25"/>
      <c r="I225" s="13"/>
      <c r="J225" s="23"/>
      <c r="K225" s="35"/>
    </row>
    <row r="226" spans="1:11" s="36" customFormat="1" ht="22.5" x14ac:dyDescent="0.25">
      <c r="A226" s="18" t="s">
        <v>300</v>
      </c>
      <c r="B226" s="19">
        <v>5.1193936129103397E-4</v>
      </c>
      <c r="C226" s="19"/>
      <c r="D226" s="19"/>
      <c r="E226" s="19"/>
      <c r="F226" s="19"/>
      <c r="G226" s="19"/>
      <c r="H226" s="25"/>
      <c r="I226" s="13"/>
      <c r="J226" s="23"/>
      <c r="K226" s="35"/>
    </row>
    <row r="227" spans="1:11" s="36" customFormat="1" ht="22.5" x14ac:dyDescent="0.25">
      <c r="A227" s="18" t="s">
        <v>301</v>
      </c>
      <c r="B227" s="19">
        <v>2.22206322430268E-3</v>
      </c>
      <c r="C227" s="19"/>
      <c r="D227" s="19"/>
      <c r="E227" s="19"/>
      <c r="F227" s="19"/>
      <c r="G227" s="19"/>
      <c r="H227" s="25"/>
      <c r="I227" s="13"/>
      <c r="J227" s="23"/>
      <c r="K227" s="35"/>
    </row>
    <row r="228" spans="1:11" s="36" customFormat="1" ht="22.5" x14ac:dyDescent="0.25">
      <c r="A228" s="18" t="s">
        <v>302</v>
      </c>
      <c r="B228" s="19">
        <v>2.72172818604548E-5</v>
      </c>
      <c r="C228" s="19"/>
      <c r="D228" s="19"/>
      <c r="E228" s="19"/>
      <c r="F228" s="19"/>
      <c r="G228" s="19"/>
      <c r="H228" s="25"/>
      <c r="I228" s="13"/>
      <c r="J228" s="23"/>
      <c r="K228" s="35"/>
    </row>
    <row r="229" spans="1:11" s="36" customFormat="1" ht="22.5" x14ac:dyDescent="0.25">
      <c r="A229" s="18" t="s">
        <v>303</v>
      </c>
      <c r="B229" s="19">
        <v>1.17894610568512E-4</v>
      </c>
      <c r="C229" s="19"/>
      <c r="D229" s="19"/>
      <c r="E229" s="19"/>
      <c r="F229" s="19"/>
      <c r="G229" s="19"/>
      <c r="H229" s="25"/>
      <c r="I229" s="13"/>
      <c r="J229" s="23"/>
      <c r="K229" s="35"/>
    </row>
    <row r="230" spans="1:11" s="36" customFormat="1" ht="22.5" x14ac:dyDescent="0.25">
      <c r="A230" s="18" t="s">
        <v>304</v>
      </c>
      <c r="B230" s="19">
        <v>1.2767733079947799E-5</v>
      </c>
      <c r="C230" s="19"/>
      <c r="D230" s="19"/>
      <c r="E230" s="19"/>
      <c r="F230" s="19"/>
      <c r="G230" s="19"/>
      <c r="H230" s="25"/>
      <c r="I230" s="13"/>
      <c r="J230" s="23"/>
      <c r="K230" s="35"/>
    </row>
    <row r="231" spans="1:11" s="36" customFormat="1" ht="22.5" x14ac:dyDescent="0.25">
      <c r="A231" s="18" t="s">
        <v>305</v>
      </c>
      <c r="B231" s="19">
        <v>1.4173933095944001E-2</v>
      </c>
      <c r="C231" s="19"/>
      <c r="D231" s="19"/>
      <c r="E231" s="19"/>
      <c r="F231" s="19"/>
      <c r="G231" s="19"/>
      <c r="H231" s="25"/>
      <c r="I231" s="13"/>
      <c r="J231" s="23"/>
      <c r="K231" s="35"/>
    </row>
    <row r="232" spans="1:11" s="36" customFormat="1" ht="22.5" x14ac:dyDescent="0.25">
      <c r="A232" s="18" t="s">
        <v>306</v>
      </c>
      <c r="B232" s="19">
        <v>7.8532131919582596E-3</v>
      </c>
      <c r="C232" s="19"/>
      <c r="D232" s="19"/>
      <c r="E232" s="19"/>
      <c r="F232" s="19"/>
      <c r="G232" s="19"/>
      <c r="H232" s="25"/>
      <c r="I232" s="13"/>
      <c r="J232" s="23"/>
      <c r="K232" s="35"/>
    </row>
    <row r="233" spans="1:11" s="36" customFormat="1" ht="22.5" x14ac:dyDescent="0.25">
      <c r="A233" s="18" t="s">
        <v>307</v>
      </c>
      <c r="B233" s="19">
        <v>2284.8515025380998</v>
      </c>
      <c r="C233" s="19"/>
      <c r="D233" s="19"/>
      <c r="E233" s="19"/>
      <c r="F233" s="19"/>
      <c r="G233" s="19"/>
      <c r="H233" s="25"/>
      <c r="I233" s="13"/>
      <c r="J233" s="23"/>
      <c r="K233" s="35"/>
    </row>
    <row r="234" spans="1:11" s="36" customFormat="1" x14ac:dyDescent="0.25">
      <c r="A234" s="18" t="s">
        <v>308</v>
      </c>
      <c r="B234" s="19">
        <v>5.5695524703674303E-5</v>
      </c>
      <c r="C234" s="19"/>
      <c r="D234" s="19"/>
      <c r="E234" s="19"/>
      <c r="F234" s="19"/>
      <c r="G234" s="19"/>
      <c r="H234" s="25"/>
      <c r="I234" s="13"/>
      <c r="J234" s="23"/>
      <c r="K234" s="35"/>
    </row>
    <row r="235" spans="1:11" s="36" customFormat="1" ht="22.5" x14ac:dyDescent="0.25">
      <c r="A235" s="18" t="s">
        <v>309</v>
      </c>
      <c r="B235" s="19">
        <v>1.4855305474234599E-4</v>
      </c>
      <c r="C235" s="19"/>
      <c r="D235" s="19"/>
      <c r="E235" s="19"/>
      <c r="F235" s="19"/>
      <c r="G235" s="19"/>
      <c r="H235" s="25"/>
      <c r="I235" s="13"/>
      <c r="J235" s="23"/>
      <c r="K235" s="35"/>
    </row>
    <row r="236" spans="1:11" s="36" customFormat="1" ht="22.5" x14ac:dyDescent="0.25">
      <c r="A236" s="18" t="s">
        <v>310</v>
      </c>
      <c r="B236" s="19">
        <v>8.3861638031606795E-4</v>
      </c>
      <c r="C236" s="19"/>
      <c r="D236" s="19"/>
      <c r="E236" s="19"/>
      <c r="F236" s="19"/>
      <c r="G236" s="19"/>
      <c r="H236" s="25"/>
      <c r="I236" s="13"/>
      <c r="J236" s="23"/>
      <c r="K236" s="35"/>
    </row>
    <row r="237" spans="1:11" s="36" customFormat="1" ht="22.5" x14ac:dyDescent="0.25">
      <c r="A237" s="18" t="s">
        <v>311</v>
      </c>
      <c r="B237" s="19">
        <v>1.5355891471204601E-3</v>
      </c>
      <c r="C237" s="19"/>
      <c r="D237" s="19"/>
      <c r="E237" s="19"/>
      <c r="F237" s="19"/>
      <c r="G237" s="19"/>
      <c r="H237" s="25"/>
      <c r="I237" s="13"/>
      <c r="J237" s="23"/>
      <c r="K237" s="35"/>
    </row>
    <row r="238" spans="1:11" s="36" customFormat="1" ht="22.5" x14ac:dyDescent="0.25">
      <c r="A238" s="18" t="s">
        <v>312</v>
      </c>
      <c r="B238" s="19">
        <v>5.6667274847913198E-5</v>
      </c>
      <c r="C238" s="19"/>
      <c r="D238" s="19"/>
      <c r="E238" s="19"/>
      <c r="F238" s="19"/>
      <c r="G238" s="19"/>
      <c r="H238" s="25"/>
      <c r="I238" s="13"/>
      <c r="J238" s="23"/>
      <c r="K238" s="35"/>
    </row>
    <row r="239" spans="1:11" s="36" customFormat="1" ht="22.5" x14ac:dyDescent="0.25">
      <c r="A239" s="18" t="s">
        <v>313</v>
      </c>
      <c r="B239" s="19">
        <v>1.4926068139198999E-5</v>
      </c>
      <c r="C239" s="19"/>
      <c r="D239" s="19"/>
      <c r="E239" s="19"/>
      <c r="F239" s="19"/>
      <c r="G239" s="19"/>
      <c r="H239" s="25"/>
      <c r="I239" s="13"/>
      <c r="J239" s="23"/>
      <c r="K239" s="35"/>
    </row>
    <row r="240" spans="1:11" s="36" customFormat="1" ht="22.5" x14ac:dyDescent="0.25">
      <c r="A240" s="18" t="s">
        <v>314</v>
      </c>
      <c r="B240" s="19">
        <v>2.9414619785061999</v>
      </c>
      <c r="C240" s="19"/>
      <c r="D240" s="19"/>
      <c r="E240" s="19"/>
      <c r="F240" s="19"/>
      <c r="G240" s="19"/>
      <c r="H240" s="25"/>
      <c r="I240" s="13"/>
      <c r="J240" s="23"/>
      <c r="K240" s="35"/>
    </row>
    <row r="241" spans="1:11" s="36" customFormat="1" x14ac:dyDescent="0.25">
      <c r="A241" s="18" t="s">
        <v>315</v>
      </c>
      <c r="B241" s="19">
        <v>0.222239917674419</v>
      </c>
      <c r="C241" s="19"/>
      <c r="D241" s="19"/>
      <c r="E241" s="19"/>
      <c r="F241" s="19"/>
      <c r="G241" s="19"/>
      <c r="H241" s="25"/>
      <c r="I241" s="13"/>
      <c r="J241" s="23"/>
      <c r="K241" s="35"/>
    </row>
    <row r="242" spans="1:11" s="36" customFormat="1" ht="22.5" x14ac:dyDescent="0.25">
      <c r="A242" s="18" t="s">
        <v>316</v>
      </c>
      <c r="B242" s="19">
        <v>7.7418458694431295E-4</v>
      </c>
      <c r="C242" s="19"/>
      <c r="D242" s="19"/>
      <c r="E242" s="19"/>
      <c r="F242" s="19"/>
      <c r="G242" s="19"/>
      <c r="H242" s="25"/>
      <c r="I242" s="13"/>
      <c r="J242" s="23"/>
      <c r="K242" s="35"/>
    </row>
    <row r="243" spans="1:11" s="36" customFormat="1" ht="22.5" x14ac:dyDescent="0.25">
      <c r="A243" s="18" t="s">
        <v>317</v>
      </c>
      <c r="B243" s="19">
        <v>2.7143493785777701E-2</v>
      </c>
      <c r="C243" s="19"/>
      <c r="D243" s="19"/>
      <c r="E243" s="19"/>
      <c r="F243" s="19"/>
      <c r="G243" s="19"/>
      <c r="H243" s="25"/>
      <c r="I243" s="13"/>
      <c r="J243" s="23"/>
      <c r="K243" s="35"/>
    </row>
    <row r="244" spans="1:11" s="36" customFormat="1" x14ac:dyDescent="0.25">
      <c r="A244" s="18" t="s">
        <v>318</v>
      </c>
      <c r="B244" s="19">
        <v>1.32110084556316E-5</v>
      </c>
      <c r="C244" s="19"/>
      <c r="D244" s="19"/>
      <c r="E244" s="19"/>
      <c r="F244" s="19"/>
      <c r="G244" s="19"/>
      <c r="H244" s="25"/>
      <c r="I244" s="13"/>
      <c r="J244" s="23"/>
      <c r="K244" s="35"/>
    </row>
    <row r="245" spans="1:11" s="36" customFormat="1" ht="22.5" x14ac:dyDescent="0.25">
      <c r="A245" s="18" t="s">
        <v>319</v>
      </c>
      <c r="B245" s="19">
        <v>1.4678898284035101E-6</v>
      </c>
      <c r="C245" s="19"/>
      <c r="D245" s="19"/>
      <c r="E245" s="19"/>
      <c r="F245" s="19"/>
      <c r="G245" s="19"/>
      <c r="H245" s="25"/>
      <c r="I245" s="13"/>
      <c r="J245" s="23"/>
      <c r="K245" s="35"/>
    </row>
    <row r="246" spans="1:11" s="36" customFormat="1" ht="22.5" x14ac:dyDescent="0.25">
      <c r="A246" s="18" t="s">
        <v>320</v>
      </c>
      <c r="B246" s="19">
        <v>4.79789237640517E-9</v>
      </c>
      <c r="C246" s="19"/>
      <c r="D246" s="19"/>
      <c r="E246" s="19"/>
      <c r="F246" s="19"/>
      <c r="G246" s="19"/>
      <c r="H246" s="25"/>
      <c r="I246" s="13"/>
      <c r="J246" s="23"/>
      <c r="K246" s="35"/>
    </row>
    <row r="247" spans="1:11" s="36" customFormat="1" x14ac:dyDescent="0.25">
      <c r="A247" s="18" t="s">
        <v>321</v>
      </c>
      <c r="B247" s="19">
        <v>7.3394491420175505E-7</v>
      </c>
      <c r="C247" s="19"/>
      <c r="D247" s="19"/>
      <c r="E247" s="19"/>
      <c r="F247" s="19"/>
      <c r="G247" s="19"/>
      <c r="H247" s="25"/>
      <c r="I247" s="13"/>
      <c r="J247" s="23"/>
      <c r="K247" s="35"/>
    </row>
    <row r="248" spans="1:11" s="36" customFormat="1" ht="22.5" x14ac:dyDescent="0.25">
      <c r="A248" s="18" t="s">
        <v>322</v>
      </c>
      <c r="B248" s="19">
        <v>3.1404356081483202E-6</v>
      </c>
      <c r="C248" s="19"/>
      <c r="D248" s="19"/>
      <c r="E248" s="19"/>
      <c r="F248" s="19"/>
      <c r="G248" s="19"/>
      <c r="H248" s="25"/>
      <c r="I248" s="13"/>
      <c r="J248" s="23"/>
      <c r="K248" s="35"/>
    </row>
    <row r="249" spans="1:11" s="36" customFormat="1" ht="22.5" x14ac:dyDescent="0.25">
      <c r="A249" s="18" t="s">
        <v>323</v>
      </c>
      <c r="B249" s="19">
        <v>3.4524780207247602E-3</v>
      </c>
      <c r="C249" s="19"/>
      <c r="D249" s="19"/>
      <c r="E249" s="19"/>
      <c r="F249" s="19"/>
      <c r="G249" s="19"/>
      <c r="H249" s="25"/>
      <c r="I249" s="13"/>
      <c r="J249" s="23"/>
      <c r="K249" s="35"/>
    </row>
    <row r="250" spans="1:11" s="36" customFormat="1" ht="22.5" x14ac:dyDescent="0.25">
      <c r="A250" s="18" t="s">
        <v>324</v>
      </c>
      <c r="B250" s="19">
        <v>1.8255226463653401E-4</v>
      </c>
      <c r="C250" s="19"/>
      <c r="D250" s="19"/>
      <c r="E250" s="19"/>
      <c r="F250" s="19"/>
      <c r="G250" s="19"/>
      <c r="H250" s="25"/>
      <c r="I250" s="13"/>
      <c r="J250" s="23"/>
      <c r="K250" s="35"/>
    </row>
    <row r="251" spans="1:11" s="36" customFormat="1" x14ac:dyDescent="0.25">
      <c r="A251" s="18" t="s">
        <v>325</v>
      </c>
      <c r="B251" s="19">
        <v>2.2018347426052701E-6</v>
      </c>
      <c r="C251" s="19"/>
      <c r="D251" s="19"/>
      <c r="E251" s="19"/>
      <c r="F251" s="19"/>
      <c r="G251" s="19"/>
      <c r="H251" s="25"/>
      <c r="I251" s="13"/>
      <c r="J251" s="23"/>
      <c r="K251" s="35"/>
    </row>
    <row r="252" spans="1:11" s="36" customFormat="1" ht="22.5" x14ac:dyDescent="0.25">
      <c r="A252" s="18" t="s">
        <v>326</v>
      </c>
      <c r="B252" s="19">
        <v>2.1842207881303099E-3</v>
      </c>
      <c r="C252" s="19"/>
      <c r="D252" s="19"/>
      <c r="E252" s="19"/>
      <c r="F252" s="19"/>
      <c r="G252" s="19"/>
      <c r="H252" s="25"/>
      <c r="I252" s="13"/>
      <c r="J252" s="23"/>
      <c r="K252" s="35"/>
    </row>
    <row r="253" spans="1:11" s="36" customFormat="1" x14ac:dyDescent="0.25">
      <c r="A253" s="18" t="s">
        <v>327</v>
      </c>
      <c r="B253" s="19">
        <v>6.6567180212205999E-23</v>
      </c>
      <c r="C253" s="19"/>
      <c r="D253" s="19"/>
      <c r="E253" s="19"/>
      <c r="F253" s="19"/>
      <c r="G253" s="19"/>
      <c r="H253" s="25"/>
      <c r="I253" s="13"/>
      <c r="J253" s="23"/>
      <c r="K253" s="35"/>
    </row>
    <row r="254" spans="1:11" s="36" customFormat="1" x14ac:dyDescent="0.25">
      <c r="A254" s="18" t="s">
        <v>328</v>
      </c>
      <c r="B254" s="19">
        <v>6.6902431918643501E-5</v>
      </c>
      <c r="C254" s="19"/>
      <c r="D254" s="19"/>
      <c r="E254" s="19"/>
      <c r="F254" s="19"/>
      <c r="G254" s="19"/>
      <c r="H254" s="25"/>
      <c r="I254" s="13"/>
      <c r="J254" s="23"/>
      <c r="K254" s="35"/>
    </row>
    <row r="255" spans="1:11" s="36" customFormat="1" x14ac:dyDescent="0.25">
      <c r="A255" s="18" t="s">
        <v>329</v>
      </c>
      <c r="B255" s="19">
        <v>5.5170501583114099E-6</v>
      </c>
      <c r="C255" s="19"/>
      <c r="D255" s="19"/>
      <c r="E255" s="19"/>
      <c r="F255" s="19"/>
      <c r="G255" s="19"/>
      <c r="H255" s="25"/>
      <c r="I255" s="13"/>
      <c r="J255" s="23"/>
      <c r="K255" s="35"/>
    </row>
    <row r="256" spans="1:11" s="36" customFormat="1" ht="22.5" x14ac:dyDescent="0.25">
      <c r="A256" s="18" t="s">
        <v>330</v>
      </c>
      <c r="B256" s="19">
        <v>-0.33034778030754602</v>
      </c>
      <c r="C256" s="19"/>
      <c r="D256" s="19"/>
      <c r="E256" s="19"/>
      <c r="F256" s="19"/>
      <c r="G256" s="19"/>
      <c r="H256" s="25"/>
      <c r="I256" s="13"/>
      <c r="J256" s="23"/>
      <c r="K256" s="35"/>
    </row>
    <row r="257" spans="1:11" s="36" customFormat="1" ht="22.5" x14ac:dyDescent="0.25">
      <c r="A257" s="18" t="s">
        <v>331</v>
      </c>
      <c r="B257" s="19">
        <v>3.6723980238935403E-2</v>
      </c>
      <c r="C257" s="19"/>
      <c r="D257" s="19"/>
      <c r="E257" s="19"/>
      <c r="F257" s="19"/>
      <c r="G257" s="19"/>
      <c r="H257" s="25"/>
      <c r="I257" s="13"/>
      <c r="J257" s="23"/>
      <c r="K257" s="35"/>
    </row>
    <row r="258" spans="1:11" s="36" customFormat="1" ht="22.5" x14ac:dyDescent="0.25">
      <c r="A258" s="18" t="s">
        <v>332</v>
      </c>
      <c r="B258" s="19">
        <v>-1139.27731703326</v>
      </c>
      <c r="C258" s="19"/>
      <c r="D258" s="19"/>
      <c r="E258" s="19"/>
      <c r="F258" s="19"/>
      <c r="G258" s="19"/>
      <c r="H258" s="25"/>
      <c r="I258" s="13"/>
      <c r="J258" s="23"/>
      <c r="K258" s="35"/>
    </row>
    <row r="259" spans="1:11" s="36" customFormat="1" x14ac:dyDescent="0.25">
      <c r="A259" s="18" t="s">
        <v>121</v>
      </c>
      <c r="B259" s="19"/>
      <c r="C259" s="19"/>
      <c r="D259" s="19"/>
      <c r="E259" s="19"/>
      <c r="F259" s="19"/>
      <c r="G259" s="19"/>
      <c r="H259" s="25"/>
      <c r="I259" s="13"/>
      <c r="J259" s="23"/>
      <c r="K259" s="35"/>
    </row>
    <row r="260" spans="1:11" s="36" customFormat="1" x14ac:dyDescent="0.25">
      <c r="A260" s="37" t="s">
        <v>333</v>
      </c>
      <c r="B260" s="19"/>
      <c r="C260" s="19"/>
      <c r="D260" s="19"/>
      <c r="E260" s="19"/>
      <c r="F260" s="19"/>
      <c r="G260" s="19"/>
      <c r="H260" s="25"/>
      <c r="I260" s="13"/>
      <c r="J260" s="23"/>
      <c r="K260" s="35"/>
    </row>
    <row r="261" spans="1:11" s="36" customFormat="1" x14ac:dyDescent="0.25">
      <c r="A261" s="37" t="s">
        <v>334</v>
      </c>
      <c r="B261" s="19"/>
      <c r="C261" s="19"/>
      <c r="D261" s="19"/>
      <c r="E261" s="19"/>
      <c r="F261" s="19"/>
      <c r="G261" s="19"/>
      <c r="H261" s="25"/>
      <c r="I261" s="13"/>
      <c r="J261" s="23"/>
      <c r="K261" s="35"/>
    </row>
    <row r="262" spans="1:11" s="16" customFormat="1" x14ac:dyDescent="0.25">
      <c r="A262" s="14" t="s">
        <v>335</v>
      </c>
      <c r="B262" s="15"/>
      <c r="C262" s="15"/>
      <c r="D262" s="15"/>
      <c r="E262" s="15"/>
      <c r="F262" s="15"/>
      <c r="G262" s="15"/>
      <c r="H262" s="24"/>
      <c r="I262" s="64" t="s">
        <v>370</v>
      </c>
      <c r="J262" s="65" t="s">
        <v>23</v>
      </c>
    </row>
    <row r="263" spans="1:11" x14ac:dyDescent="0.25">
      <c r="A263" s="17" t="s">
        <v>73</v>
      </c>
      <c r="B263" s="13" t="s">
        <v>200</v>
      </c>
      <c r="C263" s="13" t="s">
        <v>200</v>
      </c>
      <c r="D263" s="13" t="s">
        <v>200</v>
      </c>
      <c r="E263" s="13" t="s">
        <v>200</v>
      </c>
      <c r="F263" s="13" t="s">
        <v>131</v>
      </c>
      <c r="G263" s="13"/>
      <c r="H263" s="23"/>
      <c r="I263" s="52"/>
      <c r="J263" s="49"/>
    </row>
    <row r="264" spans="1:11" x14ac:dyDescent="0.25">
      <c r="A264" s="17" t="s">
        <v>121</v>
      </c>
      <c r="B264" s="13" t="s">
        <v>201</v>
      </c>
      <c r="C264" s="13" t="s">
        <v>202</v>
      </c>
      <c r="D264" s="13" t="s">
        <v>126</v>
      </c>
      <c r="E264" s="13" t="s">
        <v>203</v>
      </c>
      <c r="F264" s="13" t="s">
        <v>121</v>
      </c>
      <c r="G264" s="13"/>
      <c r="H264" s="23"/>
      <c r="I264" s="52"/>
      <c r="J264" s="49"/>
    </row>
    <row r="265" spans="1:11" x14ac:dyDescent="0.25">
      <c r="A265" s="17" t="s">
        <v>121</v>
      </c>
      <c r="B265" s="13" t="s">
        <v>194</v>
      </c>
      <c r="C265" s="13" t="s">
        <v>194</v>
      </c>
      <c r="D265" s="13" t="s">
        <v>194</v>
      </c>
      <c r="E265" s="13" t="s">
        <v>194</v>
      </c>
      <c r="F265" s="13" t="s">
        <v>194</v>
      </c>
      <c r="G265" s="13"/>
      <c r="H265" s="23"/>
      <c r="I265" s="52"/>
      <c r="J265" s="49"/>
    </row>
    <row r="266" spans="1:11" x14ac:dyDescent="0.25">
      <c r="A266" s="79" t="s">
        <v>99</v>
      </c>
      <c r="B266" s="13">
        <v>0.221446257339902</v>
      </c>
      <c r="C266" s="13">
        <v>0</v>
      </c>
      <c r="D266" s="13">
        <v>9.3217691412709601E-4</v>
      </c>
      <c r="E266" s="13">
        <v>0</v>
      </c>
      <c r="F266" s="13">
        <v>0.22237843425402901</v>
      </c>
      <c r="G266" s="13"/>
      <c r="H266" s="23"/>
      <c r="I266" s="52" t="s">
        <v>40</v>
      </c>
      <c r="J266" s="49">
        <f>F266/1000000/$J$16</f>
        <v>4.6414370636610156E-9</v>
      </c>
    </row>
    <row r="267" spans="1:11" x14ac:dyDescent="0.25">
      <c r="A267" s="79" t="s">
        <v>100</v>
      </c>
      <c r="B267" s="13">
        <v>1.78575256122834E-2</v>
      </c>
      <c r="C267" s="13">
        <v>0</v>
      </c>
      <c r="D267" s="13">
        <v>1.82423399449054E-6</v>
      </c>
      <c r="E267" s="13">
        <v>0</v>
      </c>
      <c r="F267" s="13">
        <v>1.7859349846277899E-2</v>
      </c>
      <c r="G267" s="13"/>
      <c r="H267" s="23"/>
      <c r="I267" s="52" t="s">
        <v>35</v>
      </c>
      <c r="J267" s="49">
        <f>F267/1000000/$J$16</f>
        <v>3.7275668653513362E-10</v>
      </c>
    </row>
    <row r="268" spans="1:11" x14ac:dyDescent="0.25">
      <c r="A268" s="17" t="s">
        <v>219</v>
      </c>
      <c r="B268" s="13">
        <v>6.59777480469381E-6</v>
      </c>
      <c r="C268" s="13">
        <v>0</v>
      </c>
      <c r="D268" s="13">
        <v>1.0043109291510899E-6</v>
      </c>
      <c r="E268" s="13">
        <v>0</v>
      </c>
      <c r="F268" s="13">
        <v>7.6020857338449004E-6</v>
      </c>
      <c r="G268" s="13"/>
      <c r="H268" s="23"/>
      <c r="I268" s="81"/>
      <c r="J268" s="49">
        <f t="shared" ref="J268:J300" si="3">F268/1000000/$J$16</f>
        <v>1.5866917403460894E-13</v>
      </c>
    </row>
    <row r="269" spans="1:11" x14ac:dyDescent="0.25">
      <c r="A269" s="17" t="s">
        <v>336</v>
      </c>
      <c r="B269" s="13">
        <v>3.7310122891277402E-4</v>
      </c>
      <c r="C269" s="13">
        <v>0</v>
      </c>
      <c r="D269" s="13">
        <v>5.6793326666422899E-5</v>
      </c>
      <c r="E269" s="13">
        <v>0</v>
      </c>
      <c r="F269" s="13">
        <v>4.2989455557919702E-4</v>
      </c>
      <c r="G269" s="13"/>
      <c r="H269" s="23"/>
      <c r="I269" s="81"/>
      <c r="J269" s="49">
        <f t="shared" si="3"/>
        <v>8.9726709805504196E-12</v>
      </c>
    </row>
    <row r="270" spans="1:11" x14ac:dyDescent="0.25">
      <c r="A270" s="17" t="s">
        <v>337</v>
      </c>
      <c r="B270" s="13">
        <v>1.5814162622272799E-2</v>
      </c>
      <c r="C270" s="13">
        <v>0</v>
      </c>
      <c r="D270" s="13">
        <v>5.9668308746262805E-4</v>
      </c>
      <c r="E270" s="13">
        <v>0</v>
      </c>
      <c r="F270" s="13">
        <v>1.6410845709735399E-2</v>
      </c>
      <c r="G270" s="13"/>
      <c r="H270" s="23"/>
      <c r="I270" s="81"/>
      <c r="J270" s="49">
        <f t="shared" si="3"/>
        <v>3.4252380532627215E-10</v>
      </c>
    </row>
    <row r="271" spans="1:11" x14ac:dyDescent="0.25">
      <c r="A271" s="79" t="s">
        <v>338</v>
      </c>
      <c r="B271" s="13">
        <v>0.23445598973518</v>
      </c>
      <c r="C271" s="13">
        <v>0</v>
      </c>
      <c r="D271" s="13">
        <v>2.5951297271859001E-5</v>
      </c>
      <c r="E271" s="13">
        <v>0</v>
      </c>
      <c r="F271" s="13">
        <v>0.23448194103245201</v>
      </c>
      <c r="G271" s="13"/>
      <c r="H271" s="23"/>
      <c r="I271" s="52" t="s">
        <v>31</v>
      </c>
      <c r="J271" s="49">
        <f t="shared" si="3"/>
        <v>4.8940589743696396E-9</v>
      </c>
    </row>
    <row r="272" spans="1:11" x14ac:dyDescent="0.25">
      <c r="A272" s="79" t="s">
        <v>104</v>
      </c>
      <c r="B272" s="13">
        <v>1.7877701165646799E-3</v>
      </c>
      <c r="C272" s="13">
        <v>0</v>
      </c>
      <c r="D272" s="13">
        <v>3.9003021497792298E-7</v>
      </c>
      <c r="E272" s="13">
        <v>0</v>
      </c>
      <c r="F272" s="13">
        <v>1.7881601467796601E-3</v>
      </c>
      <c r="G272" s="13"/>
      <c r="H272" s="23"/>
      <c r="I272" s="52" t="s">
        <v>56</v>
      </c>
      <c r="J272" s="49">
        <f t="shared" si="3"/>
        <v>3.7322111781503677E-11</v>
      </c>
    </row>
    <row r="273" spans="1:10" x14ac:dyDescent="0.25">
      <c r="A273" s="17" t="s">
        <v>220</v>
      </c>
      <c r="B273" s="13">
        <v>2.5333940891775098E-9</v>
      </c>
      <c r="C273" s="13">
        <v>0</v>
      </c>
      <c r="D273" s="13">
        <v>3.8563234528672499E-10</v>
      </c>
      <c r="E273" s="13">
        <v>0</v>
      </c>
      <c r="F273" s="13">
        <v>2.9190264344642301E-9</v>
      </c>
      <c r="G273" s="13"/>
      <c r="H273" s="23"/>
      <c r="I273" s="81"/>
      <c r="J273" s="82"/>
    </row>
    <row r="274" spans="1:10" ht="12.75" customHeight="1" x14ac:dyDescent="0.25">
      <c r="A274" s="17" t="s">
        <v>221</v>
      </c>
      <c r="B274" s="13">
        <v>5.7400105159526801E-2</v>
      </c>
      <c r="C274" s="13">
        <v>0</v>
      </c>
      <c r="D274" s="13">
        <v>2.1239861260919199E-5</v>
      </c>
      <c r="E274" s="13">
        <v>0</v>
      </c>
      <c r="F274" s="13">
        <v>5.7421345020787697E-2</v>
      </c>
      <c r="G274" s="13"/>
      <c r="H274" s="23"/>
      <c r="I274" s="81"/>
      <c r="J274" s="82"/>
    </row>
    <row r="275" spans="1:10" ht="12.75" customHeight="1" x14ac:dyDescent="0.25">
      <c r="A275" s="79" t="s">
        <v>339</v>
      </c>
      <c r="B275" s="13">
        <v>0.22007468532065699</v>
      </c>
      <c r="C275" s="13">
        <v>0</v>
      </c>
      <c r="D275" s="13">
        <v>5.9122504244387301E-5</v>
      </c>
      <c r="E275" s="13">
        <v>0</v>
      </c>
      <c r="F275" s="13">
        <v>0.220133807824901</v>
      </c>
      <c r="G275" s="13"/>
      <c r="H275" s="23"/>
      <c r="I275" s="52" t="s">
        <v>33</v>
      </c>
      <c r="J275" s="49">
        <f t="shared" si="3"/>
        <v>4.5945876812684463E-9</v>
      </c>
    </row>
    <row r="276" spans="1:10" x14ac:dyDescent="0.25">
      <c r="A276" s="80" t="s">
        <v>340</v>
      </c>
      <c r="B276" s="13">
        <v>3.5849538733635999E-2</v>
      </c>
      <c r="C276" s="13">
        <v>0</v>
      </c>
      <c r="D276" s="13">
        <v>9.3024581510079698E-4</v>
      </c>
      <c r="E276" s="13">
        <v>0</v>
      </c>
      <c r="F276" s="13">
        <v>3.6779784548736802E-2</v>
      </c>
      <c r="G276" s="13"/>
      <c r="H276" s="23"/>
      <c r="I276" s="81"/>
      <c r="J276" s="82"/>
    </row>
    <row r="277" spans="1:10" x14ac:dyDescent="0.25">
      <c r="A277" s="17" t="s">
        <v>341</v>
      </c>
      <c r="B277" s="13">
        <v>8.1091980893959004E-7</v>
      </c>
      <c r="C277" s="13">
        <v>0</v>
      </c>
      <c r="D277" s="13">
        <v>1.2343792428376701E-7</v>
      </c>
      <c r="E277" s="13">
        <v>0</v>
      </c>
      <c r="F277" s="13">
        <v>9.3435773322335803E-7</v>
      </c>
      <c r="G277" s="13"/>
      <c r="H277" s="23"/>
      <c r="I277" s="81"/>
      <c r="J277" s="82"/>
    </row>
    <row r="278" spans="1:10" x14ac:dyDescent="0.25">
      <c r="A278" s="17" t="s">
        <v>342</v>
      </c>
      <c r="B278" s="13">
        <v>4.0563173444626098E-5</v>
      </c>
      <c r="C278" s="13">
        <v>0</v>
      </c>
      <c r="D278" s="13">
        <v>6.1745118039656604E-6</v>
      </c>
      <c r="E278" s="13">
        <v>0</v>
      </c>
      <c r="F278" s="13">
        <v>4.67376852485918E-5</v>
      </c>
      <c r="G278" s="13"/>
      <c r="H278" s="23"/>
      <c r="I278" s="81"/>
      <c r="J278" s="82"/>
    </row>
    <row r="279" spans="1:10" x14ac:dyDescent="0.25">
      <c r="A279" s="79" t="s">
        <v>343</v>
      </c>
      <c r="B279" s="13">
        <v>7.1292715832382705E-8</v>
      </c>
      <c r="C279" s="13">
        <v>0</v>
      </c>
      <c r="D279" s="13">
        <v>1.08521517934178E-8</v>
      </c>
      <c r="E279" s="13">
        <v>0</v>
      </c>
      <c r="F279" s="13">
        <v>8.2144867625800494E-8</v>
      </c>
      <c r="G279" s="13"/>
      <c r="H279" s="23"/>
      <c r="I279" s="52" t="s">
        <v>66</v>
      </c>
      <c r="J279" s="49">
        <f t="shared" si="3"/>
        <v>1.7145108268564514E-15</v>
      </c>
    </row>
    <row r="280" spans="1:10" ht="22.5" x14ac:dyDescent="0.25">
      <c r="A280" s="18" t="s">
        <v>344</v>
      </c>
      <c r="B280" s="13">
        <v>2.97554761048529E-2</v>
      </c>
      <c r="C280" s="13">
        <v>0</v>
      </c>
      <c r="D280" s="13">
        <v>2.6100689960419201E-6</v>
      </c>
      <c r="E280" s="13">
        <v>0</v>
      </c>
      <c r="F280" s="13">
        <v>2.97580861738489E-2</v>
      </c>
      <c r="G280" s="13"/>
      <c r="H280" s="23"/>
      <c r="I280" s="81"/>
      <c r="J280" s="82"/>
    </row>
    <row r="281" spans="1:10" x14ac:dyDescent="0.25">
      <c r="A281" s="18" t="s">
        <v>345</v>
      </c>
      <c r="B281" s="13">
        <v>8.3804475263167006</v>
      </c>
      <c r="C281" s="13">
        <v>0</v>
      </c>
      <c r="D281" s="13">
        <v>0.104029237061079</v>
      </c>
      <c r="E281" s="13">
        <v>0</v>
      </c>
      <c r="F281" s="13">
        <v>8.4844767633777796</v>
      </c>
      <c r="G281" s="13"/>
      <c r="H281" s="23"/>
      <c r="I281" s="81"/>
      <c r="J281" s="82"/>
    </row>
    <row r="282" spans="1:10" x14ac:dyDescent="0.25">
      <c r="A282" s="18" t="s">
        <v>346</v>
      </c>
      <c r="B282" s="13">
        <v>4.0434584097011301E-4</v>
      </c>
      <c r="C282" s="13">
        <v>0</v>
      </c>
      <c r="D282" s="13">
        <v>6.1549369517794797E-5</v>
      </c>
      <c r="E282" s="13">
        <v>0</v>
      </c>
      <c r="F282" s="13">
        <v>4.6589521048790702E-4</v>
      </c>
      <c r="G282" s="13"/>
      <c r="H282" s="23"/>
      <c r="I282" s="81"/>
      <c r="J282" s="82"/>
    </row>
    <row r="283" spans="1:10" ht="22.5" x14ac:dyDescent="0.25">
      <c r="A283" s="18" t="s">
        <v>216</v>
      </c>
      <c r="B283" s="13">
        <v>9.6626668290709895E-4</v>
      </c>
      <c r="C283" s="13">
        <v>0</v>
      </c>
      <c r="D283" s="13">
        <v>5.4745647469502002E-5</v>
      </c>
      <c r="E283" s="13">
        <v>0</v>
      </c>
      <c r="F283" s="13">
        <v>1.0210123303766E-3</v>
      </c>
      <c r="G283" s="13"/>
      <c r="H283" s="23"/>
      <c r="I283" s="81"/>
      <c r="J283" s="82"/>
    </row>
    <row r="284" spans="1:10" ht="22.5" x14ac:dyDescent="0.25">
      <c r="A284" s="18" t="s">
        <v>227</v>
      </c>
      <c r="B284" s="13">
        <v>7.4902738959702004E-7</v>
      </c>
      <c r="C284" s="13">
        <v>0</v>
      </c>
      <c r="D284" s="13">
        <v>1.14016682271517E-7</v>
      </c>
      <c r="E284" s="13">
        <v>0</v>
      </c>
      <c r="F284" s="13">
        <v>8.6304407186853702E-7</v>
      </c>
      <c r="G284" s="13"/>
      <c r="H284" s="23"/>
      <c r="I284" s="81"/>
      <c r="J284" s="82"/>
    </row>
    <row r="285" spans="1:10" x14ac:dyDescent="0.25">
      <c r="A285" s="79" t="s">
        <v>347</v>
      </c>
      <c r="B285" s="13">
        <v>3.40001211829803E-7</v>
      </c>
      <c r="C285" s="13">
        <v>0</v>
      </c>
      <c r="D285" s="13">
        <v>5.1754863279413202E-8</v>
      </c>
      <c r="E285" s="13">
        <v>0</v>
      </c>
      <c r="F285" s="13">
        <v>3.9175607510921602E-7</v>
      </c>
      <c r="G285" s="13"/>
      <c r="H285" s="23"/>
      <c r="I285" s="52" t="s">
        <v>379</v>
      </c>
      <c r="J285" s="49">
        <f t="shared" si="3"/>
        <v>8.1766524394590209E-15</v>
      </c>
    </row>
    <row r="286" spans="1:10" x14ac:dyDescent="0.25">
      <c r="A286" s="18" t="s">
        <v>348</v>
      </c>
      <c r="B286" s="13">
        <v>1.19520437487515E-4</v>
      </c>
      <c r="C286" s="13">
        <v>0</v>
      </c>
      <c r="D286" s="13">
        <v>4.3001737428902302E-8</v>
      </c>
      <c r="E286" s="13">
        <v>0</v>
      </c>
      <c r="F286" s="13">
        <v>1.1956343922494401E-4</v>
      </c>
      <c r="G286" s="13"/>
      <c r="H286" s="23"/>
      <c r="I286" s="81"/>
      <c r="J286" s="82"/>
    </row>
    <row r="287" spans="1:10" ht="22.5" x14ac:dyDescent="0.25">
      <c r="A287" s="18" t="s">
        <v>349</v>
      </c>
      <c r="B287" s="13">
        <v>1.71576598489941E-3</v>
      </c>
      <c r="C287" s="13">
        <v>0</v>
      </c>
      <c r="D287" s="13">
        <v>2.5037780810113801E-4</v>
      </c>
      <c r="E287" s="13">
        <v>0</v>
      </c>
      <c r="F287" s="13">
        <v>1.9661437930005498E-3</v>
      </c>
      <c r="G287" s="13"/>
      <c r="H287" s="23"/>
      <c r="I287" s="81"/>
      <c r="J287" s="82"/>
    </row>
    <row r="288" spans="1:10" x14ac:dyDescent="0.25">
      <c r="A288" s="79" t="s">
        <v>350</v>
      </c>
      <c r="B288" s="13">
        <v>5.9450639410020003E-4</v>
      </c>
      <c r="C288" s="13">
        <v>0</v>
      </c>
      <c r="D288" s="13">
        <v>5.0122144396506701E-8</v>
      </c>
      <c r="E288" s="13">
        <v>0</v>
      </c>
      <c r="F288" s="13">
        <v>5.94556516244596E-4</v>
      </c>
      <c r="G288" s="13"/>
      <c r="H288" s="23"/>
      <c r="I288" s="52" t="s">
        <v>61</v>
      </c>
      <c r="J288" s="49">
        <f t="shared" si="3"/>
        <v>1.2409461646746182E-11</v>
      </c>
    </row>
    <row r="289" spans="1:10" x14ac:dyDescent="0.25">
      <c r="A289" s="79" t="s">
        <v>351</v>
      </c>
      <c r="B289" s="13">
        <v>5.2088670103953398E-2</v>
      </c>
      <c r="C289" s="13">
        <v>0</v>
      </c>
      <c r="D289" s="13">
        <v>2.14198493310973E-5</v>
      </c>
      <c r="E289" s="13">
        <v>0</v>
      </c>
      <c r="F289" s="13">
        <v>5.2110089953284498E-2</v>
      </c>
      <c r="G289" s="13"/>
      <c r="H289" s="23"/>
      <c r="I289" s="52" t="s">
        <v>380</v>
      </c>
      <c r="J289" s="49">
        <f t="shared" si="3"/>
        <v>1.0876311082557328E-9</v>
      </c>
    </row>
    <row r="290" spans="1:10" ht="22.5" x14ac:dyDescent="0.25">
      <c r="A290" s="79" t="s">
        <v>352</v>
      </c>
      <c r="B290" s="13">
        <v>1.70786739362542E-5</v>
      </c>
      <c r="C290" s="13">
        <v>0</v>
      </c>
      <c r="D290" s="13">
        <v>2.5997096592907901E-6</v>
      </c>
      <c r="E290" s="13">
        <v>0</v>
      </c>
      <c r="F290" s="13">
        <v>1.9678383595544899E-5</v>
      </c>
      <c r="G290" s="13"/>
      <c r="H290" s="23"/>
      <c r="I290" s="52" t="s">
        <v>383</v>
      </c>
      <c r="J290" s="49">
        <f t="shared" si="3"/>
        <v>4.1072318581470635E-13</v>
      </c>
    </row>
    <row r="291" spans="1:10" x14ac:dyDescent="0.25">
      <c r="A291" s="79" t="s">
        <v>353</v>
      </c>
      <c r="B291" s="13">
        <v>1.3670265409371401E-3</v>
      </c>
      <c r="C291" s="13">
        <v>0</v>
      </c>
      <c r="D291" s="13">
        <v>2.08088262455489E-4</v>
      </c>
      <c r="E291" s="13">
        <v>0</v>
      </c>
      <c r="F291" s="13">
        <v>1.5751148033926301E-3</v>
      </c>
      <c r="G291" s="13"/>
      <c r="H291" s="23"/>
      <c r="I291" s="52" t="s">
        <v>65</v>
      </c>
      <c r="J291" s="49">
        <f t="shared" si="3"/>
        <v>3.287547307593848E-11</v>
      </c>
    </row>
    <row r="292" spans="1:10" x14ac:dyDescent="0.25">
      <c r="A292" s="18" t="s">
        <v>354</v>
      </c>
      <c r="B292" s="13">
        <v>6.4962435818321799E-8</v>
      </c>
      <c r="C292" s="13">
        <v>0</v>
      </c>
      <c r="D292" s="13">
        <v>9.8885588259547208E-9</v>
      </c>
      <c r="E292" s="13">
        <v>0</v>
      </c>
      <c r="F292" s="13">
        <v>7.4850994644276505E-8</v>
      </c>
      <c r="G292" s="13"/>
      <c r="H292" s="23"/>
      <c r="I292" s="81"/>
      <c r="J292" s="82"/>
    </row>
    <row r="293" spans="1:10" ht="22.5" x14ac:dyDescent="0.25">
      <c r="A293" s="18" t="s">
        <v>225</v>
      </c>
      <c r="B293" s="13">
        <v>1.1866436948793499E-6</v>
      </c>
      <c r="C293" s="13">
        <v>0</v>
      </c>
      <c r="D293" s="13">
        <v>1.8063048028370301E-7</v>
      </c>
      <c r="E293" s="13">
        <v>0</v>
      </c>
      <c r="F293" s="13">
        <v>1.3672741751630501E-6</v>
      </c>
      <c r="G293" s="13"/>
      <c r="H293" s="23"/>
      <c r="I293" s="81"/>
      <c r="J293" s="82"/>
    </row>
    <row r="294" spans="1:10" x14ac:dyDescent="0.25">
      <c r="A294" s="18" t="s">
        <v>355</v>
      </c>
      <c r="B294" s="13">
        <v>8.7132827529533104E-6</v>
      </c>
      <c r="C294" s="13">
        <v>0</v>
      </c>
      <c r="D294" s="13">
        <v>1.32633279501282E-6</v>
      </c>
      <c r="E294" s="13">
        <v>0</v>
      </c>
      <c r="F294" s="13">
        <v>1.0039615547966101E-5</v>
      </c>
      <c r="G294" s="13"/>
      <c r="H294" s="23"/>
      <c r="I294" s="81"/>
      <c r="J294" s="82"/>
    </row>
    <row r="295" spans="1:10" x14ac:dyDescent="0.25">
      <c r="A295" s="18" t="s">
        <v>356</v>
      </c>
      <c r="B295" s="13">
        <v>2.6741958071346701E-5</v>
      </c>
      <c r="C295" s="13">
        <v>0</v>
      </c>
      <c r="D295" s="13">
        <v>4.0706513260875202E-6</v>
      </c>
      <c r="E295" s="13">
        <v>0</v>
      </c>
      <c r="F295" s="13">
        <v>3.0812609397434203E-5</v>
      </c>
      <c r="G295" s="13"/>
      <c r="H295" s="23"/>
      <c r="I295" s="81"/>
      <c r="J295" s="82"/>
    </row>
    <row r="296" spans="1:10" x14ac:dyDescent="0.25">
      <c r="A296" s="18" t="s">
        <v>357</v>
      </c>
      <c r="B296" s="13">
        <v>2.8148289628160899E-6</v>
      </c>
      <c r="C296" s="13">
        <v>0</v>
      </c>
      <c r="D296" s="13">
        <v>4.28472261441245E-7</v>
      </c>
      <c r="E296" s="13">
        <v>0</v>
      </c>
      <c r="F296" s="13">
        <v>3.2433012242573402E-6</v>
      </c>
      <c r="G296" s="13"/>
      <c r="H296" s="23"/>
      <c r="I296" s="81"/>
      <c r="J296" s="82"/>
    </row>
    <row r="297" spans="1:10" x14ac:dyDescent="0.25">
      <c r="A297" s="18" t="s">
        <v>237</v>
      </c>
      <c r="B297" s="13">
        <v>2.6514252650457699E-8</v>
      </c>
      <c r="C297" s="13">
        <v>0</v>
      </c>
      <c r="D297" s="13">
        <v>4.03599008807996E-9</v>
      </c>
      <c r="E297" s="13">
        <v>0</v>
      </c>
      <c r="F297" s="13">
        <v>3.0550242738537698E-8</v>
      </c>
      <c r="G297" s="13"/>
      <c r="H297" s="23"/>
      <c r="I297" s="81"/>
      <c r="J297" s="82"/>
    </row>
    <row r="298" spans="1:10" x14ac:dyDescent="0.25">
      <c r="A298" s="18" t="s">
        <v>358</v>
      </c>
      <c r="B298" s="13">
        <v>1.57434048773295E-5</v>
      </c>
      <c r="C298" s="13">
        <v>0</v>
      </c>
      <c r="D298" s="13">
        <v>2.3964554790660701E-6</v>
      </c>
      <c r="E298" s="13">
        <v>0</v>
      </c>
      <c r="F298" s="13">
        <v>1.81398603563956E-5</v>
      </c>
      <c r="G298" s="13"/>
      <c r="H298" s="23"/>
      <c r="I298" s="81"/>
      <c r="J298" s="82"/>
    </row>
    <row r="299" spans="1:10" x14ac:dyDescent="0.25">
      <c r="A299" s="18" t="s">
        <v>359</v>
      </c>
      <c r="B299" s="13">
        <v>5.1038323152148502E-8</v>
      </c>
      <c r="C299" s="13">
        <v>0</v>
      </c>
      <c r="D299" s="13">
        <v>7.7690353588275495E-9</v>
      </c>
      <c r="E299" s="13">
        <v>0</v>
      </c>
      <c r="F299" s="13">
        <v>5.8807358510976E-8</v>
      </c>
      <c r="G299" s="13"/>
      <c r="H299" s="23"/>
      <c r="I299" s="81"/>
      <c r="J299" s="82"/>
    </row>
    <row r="300" spans="1:10" x14ac:dyDescent="0.25">
      <c r="A300" s="79" t="s">
        <v>360</v>
      </c>
      <c r="B300" s="13">
        <v>1.6662810578206401E-5</v>
      </c>
      <c r="C300" s="13">
        <v>0</v>
      </c>
      <c r="D300" s="13">
        <v>2.5364070871533299E-6</v>
      </c>
      <c r="E300" s="13">
        <v>0</v>
      </c>
      <c r="F300" s="13">
        <v>1.9199217665359698E-5</v>
      </c>
      <c r="G300" s="13"/>
      <c r="H300" s="23"/>
      <c r="I300" s="52" t="s">
        <v>68</v>
      </c>
      <c r="J300" s="49">
        <f t="shared" si="3"/>
        <v>4.0072213281032805E-13</v>
      </c>
    </row>
    <row r="301" spans="1:10" x14ac:dyDescent="0.25">
      <c r="A301" s="18" t="s">
        <v>361</v>
      </c>
      <c r="B301" s="13">
        <v>1.0451121657261799E-7</v>
      </c>
      <c r="C301" s="13">
        <v>0</v>
      </c>
      <c r="D301" s="13">
        <v>1.59086601361544E-8</v>
      </c>
      <c r="E301" s="13">
        <v>0</v>
      </c>
      <c r="F301" s="13">
        <v>1.2041987670877201E-7</v>
      </c>
      <c r="G301" s="13"/>
      <c r="H301" s="23"/>
      <c r="I301" s="81"/>
      <c r="J301" s="82"/>
    </row>
    <row r="302" spans="1:10" x14ac:dyDescent="0.25">
      <c r="A302" s="18" t="s">
        <v>362</v>
      </c>
      <c r="B302" s="13">
        <v>1.2780533537493099E-5</v>
      </c>
      <c r="C302" s="13">
        <v>0</v>
      </c>
      <c r="D302" s="13">
        <v>1.9454482597609599E-6</v>
      </c>
      <c r="E302" s="13">
        <v>0</v>
      </c>
      <c r="F302" s="13">
        <v>1.4725981797254001E-5</v>
      </c>
      <c r="G302" s="13"/>
      <c r="H302" s="23"/>
      <c r="I302" s="81"/>
      <c r="J302" s="82"/>
    </row>
    <row r="303" spans="1:10" x14ac:dyDescent="0.25">
      <c r="A303" s="18" t="s">
        <v>236</v>
      </c>
      <c r="B303" s="13">
        <v>1.96424036200372E-6</v>
      </c>
      <c r="C303" s="13">
        <v>0</v>
      </c>
      <c r="D303" s="13">
        <v>2.9899596779759698E-7</v>
      </c>
      <c r="E303" s="13">
        <v>0</v>
      </c>
      <c r="F303" s="13">
        <v>2.2632363298013099E-6</v>
      </c>
      <c r="G303" s="13"/>
      <c r="H303" s="23"/>
      <c r="I303" s="81"/>
      <c r="J303" s="82"/>
    </row>
    <row r="304" spans="1:10" x14ac:dyDescent="0.25">
      <c r="A304" s="18" t="s">
        <v>234</v>
      </c>
      <c r="B304" s="13">
        <v>3.0117257548878599E-7</v>
      </c>
      <c r="C304" s="13">
        <v>0</v>
      </c>
      <c r="D304" s="13">
        <v>4.5844382095124599E-8</v>
      </c>
      <c r="E304" s="13">
        <v>0</v>
      </c>
      <c r="F304" s="13">
        <v>3.4701695758391102E-7</v>
      </c>
      <c r="G304" s="13"/>
      <c r="H304" s="23"/>
      <c r="I304" s="81"/>
      <c r="J304" s="82"/>
    </row>
    <row r="305" spans="1:10" x14ac:dyDescent="0.25">
      <c r="A305" s="18" t="s">
        <v>238</v>
      </c>
      <c r="B305" s="13">
        <v>9.6708921205734999E-8</v>
      </c>
      <c r="C305" s="13">
        <v>0</v>
      </c>
      <c r="D305" s="13">
        <v>1.47209975163495E-8</v>
      </c>
      <c r="E305" s="13">
        <v>0</v>
      </c>
      <c r="F305" s="13">
        <v>1.1142991872208501E-7</v>
      </c>
      <c r="G305" s="13"/>
      <c r="H305" s="23"/>
      <c r="I305" s="83"/>
      <c r="J305" s="115"/>
    </row>
  </sheetData>
  <mergeCells count="4">
    <mergeCell ref="I4:J4"/>
    <mergeCell ref="I5:J13"/>
    <mergeCell ref="A1:J1"/>
    <mergeCell ref="B2:J2"/>
  </mergeCells>
  <pageMargins left="0.74803149606299213" right="0.74803149606299213" top="0.98425196850393704" bottom="0.98425196850393704" header="0.51181102362204722" footer="0.51181102362204722"/>
  <pageSetup paperSize="9" orientation="landscape" r:id="rId1"/>
  <headerFooter alignWithMargins="0">
    <oddHeader>&amp;C&amp;A/&amp;F</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Process</vt:lpstr>
      <vt:lpstr>Flows</vt:lpstr>
      <vt:lpstr>Original Data</vt:lpstr>
      <vt:lpstr>Flows!Print_Area</vt:lpstr>
      <vt:lpstr>'Original Data'!Print_Area</vt:lpstr>
      <vt:lpstr>Process!Print_Area</vt:lpstr>
      <vt:lpstr>Flows!Print_Titles</vt:lpstr>
      <vt:lpstr>Process!Print_Titles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2013-12-18T11:05:18Z</cp:lastPrinted>
  <dcterms:created xsi:type="dcterms:W3CDTF">2013-02-18T14:33:28Z</dcterms:created>
  <dcterms:modified xsi:type="dcterms:W3CDTF">2014-09-09T12:24:14Z</dcterms:modified>
</cp:coreProperties>
</file>